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37" i="1" l="1"/>
  <c r="CV37" i="1"/>
  <c r="CU36" i="1"/>
  <c r="DG36" i="1"/>
  <c r="DG37" i="1"/>
  <c r="DD6" i="1"/>
  <c r="DD7" i="1" s="1"/>
  <c r="DD8" i="1" s="1"/>
  <c r="DD9" i="1" s="1"/>
  <c r="DD10" i="1" s="1"/>
  <c r="DD11" i="1" s="1"/>
  <c r="DD12" i="1" s="1"/>
  <c r="DD13" i="1" s="1"/>
  <c r="DD14" i="1" s="1"/>
  <c r="DD15" i="1" s="1"/>
  <c r="DD16" i="1" s="1"/>
  <c r="DD17" i="1" s="1"/>
  <c r="DD18" i="1" s="1"/>
  <c r="DD19" i="1" s="1"/>
  <c r="DD20" i="1" s="1"/>
  <c r="DD21" i="1" s="1"/>
  <c r="DD22" i="1" s="1"/>
  <c r="DD23" i="1" s="1"/>
  <c r="DD24" i="1" s="1"/>
  <c r="DD25" i="1" s="1"/>
  <c r="DD26" i="1" s="1"/>
  <c r="DD27" i="1" s="1"/>
  <c r="DD28" i="1" s="1"/>
  <c r="DD29" i="1" s="1"/>
  <c r="DD30" i="1" s="1"/>
  <c r="DD31" i="1" s="1"/>
  <c r="DD32" i="1" s="1"/>
  <c r="DD33" i="1" s="1"/>
  <c r="DD34" i="1" s="1"/>
  <c r="DD35" i="1" s="1"/>
  <c r="DF35" i="1" s="1"/>
  <c r="DG35" i="1" s="1"/>
  <c r="DC5" i="1"/>
  <c r="DC6" i="1" s="1"/>
  <c r="DC7" i="1" s="1"/>
  <c r="DC8" i="1" s="1"/>
  <c r="DC9" i="1" s="1"/>
  <c r="DC10" i="1" s="1"/>
  <c r="DC11" i="1" s="1"/>
  <c r="DC12" i="1" s="1"/>
  <c r="DC13" i="1" s="1"/>
  <c r="DC14" i="1" s="1"/>
  <c r="DC15" i="1" s="1"/>
  <c r="DC16" i="1" s="1"/>
  <c r="DC17" i="1" s="1"/>
  <c r="DC18" i="1" s="1"/>
  <c r="DC19" i="1" s="1"/>
  <c r="DC20" i="1" s="1"/>
  <c r="DC21" i="1" s="1"/>
  <c r="DC22" i="1" s="1"/>
  <c r="DC23" i="1" s="1"/>
  <c r="DC24" i="1" s="1"/>
  <c r="DC25" i="1" s="1"/>
  <c r="DC26" i="1" s="1"/>
  <c r="DC27" i="1" s="1"/>
  <c r="DC28" i="1" s="1"/>
  <c r="DC29" i="1" s="1"/>
  <c r="DC30" i="1" s="1"/>
  <c r="DC31" i="1" s="1"/>
  <c r="DC32" i="1" s="1"/>
  <c r="DC33" i="1" s="1"/>
  <c r="DC34" i="1" s="1"/>
  <c r="DF34" i="1" s="1"/>
  <c r="DG34" i="1" s="1"/>
  <c r="DB4" i="1"/>
  <c r="DB5" i="1" s="1"/>
  <c r="DB6" i="1" s="1"/>
  <c r="DB7" i="1" s="1"/>
  <c r="DB8" i="1" s="1"/>
  <c r="DB9" i="1" s="1"/>
  <c r="DB10" i="1" s="1"/>
  <c r="DB11" i="1" s="1"/>
  <c r="DB12" i="1" s="1"/>
  <c r="DB13" i="1" s="1"/>
  <c r="DB14" i="1" s="1"/>
  <c r="DB15" i="1" s="1"/>
  <c r="DB16" i="1" s="1"/>
  <c r="DB17" i="1" s="1"/>
  <c r="DB18" i="1" s="1"/>
  <c r="DB19" i="1" s="1"/>
  <c r="DB20" i="1" s="1"/>
  <c r="DB21" i="1" s="1"/>
  <c r="DB22" i="1" s="1"/>
  <c r="DB23" i="1" s="1"/>
  <c r="DB24" i="1" s="1"/>
  <c r="DB25" i="1" s="1"/>
  <c r="DB26" i="1" s="1"/>
  <c r="DB27" i="1" s="1"/>
  <c r="DB28" i="1" s="1"/>
  <c r="DB29" i="1" s="1"/>
  <c r="DB30" i="1" s="1"/>
  <c r="DB31" i="1" s="1"/>
  <c r="DB32" i="1" s="1"/>
  <c r="DB33" i="1" s="1"/>
  <c r="DF33" i="1" s="1"/>
  <c r="DG33" i="1" s="1"/>
  <c r="DA3" i="1"/>
  <c r="DA4" i="1" s="1"/>
  <c r="DA5" i="1" s="1"/>
  <c r="DA6" i="1" s="1"/>
  <c r="DA7" i="1" s="1"/>
  <c r="DA8" i="1" s="1"/>
  <c r="DA9" i="1" s="1"/>
  <c r="DA10" i="1" s="1"/>
  <c r="DA11" i="1" s="1"/>
  <c r="DA12" i="1" s="1"/>
  <c r="DA13" i="1" s="1"/>
  <c r="DA14" i="1" s="1"/>
  <c r="DA15" i="1" s="1"/>
  <c r="DA16" i="1" s="1"/>
  <c r="DA17" i="1" s="1"/>
  <c r="DA18" i="1" s="1"/>
  <c r="DA19" i="1" s="1"/>
  <c r="DA20" i="1" s="1"/>
  <c r="DA21" i="1" s="1"/>
  <c r="DA22" i="1" s="1"/>
  <c r="DA23" i="1" s="1"/>
  <c r="DA24" i="1" s="1"/>
  <c r="DA25" i="1" s="1"/>
  <c r="DA26" i="1" s="1"/>
  <c r="DA27" i="1" s="1"/>
  <c r="DA28" i="1" s="1"/>
  <c r="DA29" i="1" s="1"/>
  <c r="DA30" i="1" s="1"/>
  <c r="DA31" i="1" s="1"/>
  <c r="DA32" i="1" s="1"/>
  <c r="DF32" i="1" s="1"/>
  <c r="DG32" i="1" s="1"/>
  <c r="CZ3" i="1"/>
  <c r="CZ4" i="1" s="1"/>
  <c r="CZ5" i="1" s="1"/>
  <c r="CZ6" i="1" s="1"/>
  <c r="CZ7" i="1" s="1"/>
  <c r="CZ8" i="1" s="1"/>
  <c r="CZ9" i="1" s="1"/>
  <c r="CZ10" i="1" s="1"/>
  <c r="CZ11" i="1" s="1"/>
  <c r="CZ12" i="1" s="1"/>
  <c r="CZ13" i="1" s="1"/>
  <c r="CZ14" i="1" s="1"/>
  <c r="CZ15" i="1" s="1"/>
  <c r="CZ16" i="1" s="1"/>
  <c r="CZ17" i="1" s="1"/>
  <c r="CZ18" i="1" s="1"/>
  <c r="CZ19" i="1" s="1"/>
  <c r="CZ20" i="1" s="1"/>
  <c r="CZ21" i="1" s="1"/>
  <c r="CZ22" i="1" s="1"/>
  <c r="CZ23" i="1" s="1"/>
  <c r="CZ24" i="1" s="1"/>
  <c r="CZ25" i="1" s="1"/>
  <c r="CZ26" i="1" s="1"/>
  <c r="CZ27" i="1" s="1"/>
  <c r="CZ28" i="1" s="1"/>
  <c r="CZ29" i="1" s="1"/>
  <c r="CZ30" i="1" s="1"/>
  <c r="CZ31" i="1" s="1"/>
  <c r="DF31" i="1" s="1"/>
  <c r="DG31" i="1" s="1"/>
  <c r="CZ2" i="1"/>
  <c r="CR16" i="1"/>
  <c r="CR17" i="1" s="1"/>
  <c r="CR18" i="1" s="1"/>
  <c r="CR19" i="1" s="1"/>
  <c r="CR20" i="1" s="1"/>
  <c r="CR21" i="1" s="1"/>
  <c r="CR22" i="1" s="1"/>
  <c r="CR23" i="1" s="1"/>
  <c r="CR24" i="1" s="1"/>
  <c r="CR25" i="1" s="1"/>
  <c r="CR26" i="1" s="1"/>
  <c r="CR27" i="1" s="1"/>
  <c r="CR28" i="1" s="1"/>
  <c r="CR29" i="1" s="1"/>
  <c r="CR30" i="1" s="1"/>
  <c r="CR31" i="1" s="1"/>
  <c r="CR32" i="1" s="1"/>
  <c r="CR33" i="1" s="1"/>
  <c r="CR34" i="1" s="1"/>
  <c r="CR35" i="1" s="1"/>
  <c r="CT35" i="1" s="1"/>
  <c r="CU35" i="1" s="1"/>
  <c r="CQ15" i="1"/>
  <c r="CQ16" i="1" s="1"/>
  <c r="CQ17" i="1" s="1"/>
  <c r="CQ18" i="1" s="1"/>
  <c r="CQ19" i="1" s="1"/>
  <c r="CQ20" i="1" s="1"/>
  <c r="CQ21" i="1" s="1"/>
  <c r="CQ22" i="1" s="1"/>
  <c r="CQ23" i="1" s="1"/>
  <c r="CQ24" i="1" s="1"/>
  <c r="CQ25" i="1" s="1"/>
  <c r="CQ26" i="1" s="1"/>
  <c r="CQ27" i="1" s="1"/>
  <c r="CQ28" i="1" s="1"/>
  <c r="CQ29" i="1" s="1"/>
  <c r="CQ30" i="1" s="1"/>
  <c r="CQ31" i="1" s="1"/>
  <c r="CQ32" i="1" s="1"/>
  <c r="CQ33" i="1" s="1"/>
  <c r="CQ34" i="1" s="1"/>
  <c r="CT34" i="1" s="1"/>
  <c r="CU34" i="1" s="1"/>
  <c r="CP15" i="1"/>
  <c r="CP16" i="1" s="1"/>
  <c r="CP17" i="1" s="1"/>
  <c r="CP18" i="1" s="1"/>
  <c r="CP19" i="1" s="1"/>
  <c r="CP20" i="1" s="1"/>
  <c r="CP21" i="1" s="1"/>
  <c r="CP22" i="1" s="1"/>
  <c r="CP23" i="1" s="1"/>
  <c r="CP24" i="1" s="1"/>
  <c r="CP25" i="1" s="1"/>
  <c r="CP26" i="1" s="1"/>
  <c r="CP27" i="1" s="1"/>
  <c r="CP28" i="1" s="1"/>
  <c r="CP29" i="1" s="1"/>
  <c r="CP30" i="1" s="1"/>
  <c r="CP31" i="1" s="1"/>
  <c r="CP32" i="1" s="1"/>
  <c r="CP33" i="1" s="1"/>
  <c r="CT33" i="1" s="1"/>
  <c r="CU33" i="1" s="1"/>
  <c r="CP14" i="1"/>
  <c r="CO13" i="1"/>
  <c r="CO14" i="1" s="1"/>
  <c r="CO15" i="1" s="1"/>
  <c r="CO16" i="1" s="1"/>
  <c r="CO17" i="1" s="1"/>
  <c r="CO18" i="1" s="1"/>
  <c r="CO19" i="1" s="1"/>
  <c r="CO20" i="1" s="1"/>
  <c r="CO21" i="1" s="1"/>
  <c r="CO22" i="1" s="1"/>
  <c r="CO23" i="1" s="1"/>
  <c r="CO24" i="1" s="1"/>
  <c r="CO25" i="1" s="1"/>
  <c r="CO26" i="1" s="1"/>
  <c r="CO27" i="1" s="1"/>
  <c r="CO28" i="1" s="1"/>
  <c r="CO29" i="1" s="1"/>
  <c r="CO30" i="1" s="1"/>
  <c r="CO31" i="1" s="1"/>
  <c r="CO32" i="1" s="1"/>
  <c r="CT32" i="1" s="1"/>
  <c r="CU32" i="1" s="1"/>
  <c r="CN13" i="1"/>
  <c r="CN14" i="1" s="1"/>
  <c r="CN15" i="1" s="1"/>
  <c r="CN16" i="1" s="1"/>
  <c r="CN17" i="1" s="1"/>
  <c r="CN18" i="1" s="1"/>
  <c r="CN19" i="1" s="1"/>
  <c r="CN20" i="1" s="1"/>
  <c r="CN21" i="1" s="1"/>
  <c r="CN22" i="1" s="1"/>
  <c r="CN23" i="1" s="1"/>
  <c r="CN24" i="1" s="1"/>
  <c r="CN25" i="1" s="1"/>
  <c r="CN26" i="1" s="1"/>
  <c r="CN27" i="1" s="1"/>
  <c r="CN28" i="1" s="1"/>
  <c r="CN29" i="1" s="1"/>
  <c r="CN30" i="1" s="1"/>
  <c r="CN31" i="1" s="1"/>
  <c r="CT31" i="1" s="1"/>
  <c r="CU31" i="1" s="1"/>
  <c r="CN12" i="1"/>
  <c r="CM12" i="1"/>
  <c r="CM13" i="1" s="1"/>
  <c r="CM14" i="1" s="1"/>
  <c r="CM15" i="1" s="1"/>
  <c r="CM16" i="1" s="1"/>
  <c r="CM17" i="1" s="1"/>
  <c r="CM18" i="1" s="1"/>
  <c r="CM19" i="1" s="1"/>
  <c r="CM20" i="1" s="1"/>
  <c r="CM21" i="1" s="1"/>
  <c r="CM22" i="1" s="1"/>
  <c r="CM23" i="1" s="1"/>
  <c r="CM24" i="1" s="1"/>
  <c r="CM25" i="1" s="1"/>
  <c r="CM26" i="1" s="1"/>
  <c r="CM27" i="1" s="1"/>
  <c r="CM28" i="1" s="1"/>
  <c r="CM29" i="1" s="1"/>
  <c r="CM30" i="1" s="1"/>
  <c r="CT30" i="1" s="1"/>
  <c r="CU30" i="1" s="1"/>
  <c r="CM11" i="1"/>
  <c r="CK11" i="1"/>
  <c r="CK12" i="1" s="1"/>
  <c r="CK13" i="1" s="1"/>
  <c r="CK14" i="1" s="1"/>
  <c r="CK15" i="1" s="1"/>
  <c r="CK16" i="1" s="1"/>
  <c r="CK17" i="1" s="1"/>
  <c r="CK18" i="1" s="1"/>
  <c r="CK19" i="1" s="1"/>
  <c r="CK20" i="1" s="1"/>
  <c r="CK21" i="1" s="1"/>
  <c r="CK22" i="1" s="1"/>
  <c r="CK23" i="1" s="1"/>
  <c r="CK24" i="1" s="1"/>
  <c r="CK25" i="1" s="1"/>
  <c r="CK26" i="1" s="1"/>
  <c r="CK27" i="1" s="1"/>
  <c r="CK28" i="1" s="1"/>
  <c r="CT28" i="1" s="1"/>
  <c r="CU28" i="1" s="1"/>
  <c r="CL10" i="1"/>
  <c r="CL11" i="1" s="1"/>
  <c r="CL12" i="1" s="1"/>
  <c r="CL13" i="1" s="1"/>
  <c r="CL14" i="1" s="1"/>
  <c r="CL15" i="1" s="1"/>
  <c r="CL16" i="1" s="1"/>
  <c r="CL17" i="1" s="1"/>
  <c r="CL18" i="1" s="1"/>
  <c r="CL19" i="1" s="1"/>
  <c r="CL20" i="1" s="1"/>
  <c r="CL21" i="1" s="1"/>
  <c r="CL22" i="1" s="1"/>
  <c r="CL23" i="1" s="1"/>
  <c r="CL24" i="1" s="1"/>
  <c r="CL25" i="1" s="1"/>
  <c r="CL26" i="1" s="1"/>
  <c r="CL27" i="1" s="1"/>
  <c r="CL28" i="1" s="1"/>
  <c r="CL29" i="1" s="1"/>
  <c r="CT29" i="1" s="1"/>
  <c r="CU29" i="1" s="1"/>
  <c r="CK9" i="1"/>
  <c r="CK10" i="1" s="1"/>
  <c r="CH9" i="1"/>
  <c r="CH10" i="1" s="1"/>
  <c r="CH11" i="1" s="1"/>
  <c r="CH12" i="1" s="1"/>
  <c r="CH13" i="1" s="1"/>
  <c r="CH14" i="1" s="1"/>
  <c r="CH15" i="1" s="1"/>
  <c r="CH16" i="1" s="1"/>
  <c r="CH17" i="1" s="1"/>
  <c r="CH18" i="1" s="1"/>
  <c r="CH19" i="1" s="1"/>
  <c r="CH20" i="1" s="1"/>
  <c r="CH21" i="1" s="1"/>
  <c r="CH22" i="1" s="1"/>
  <c r="CH23" i="1" s="1"/>
  <c r="CH24" i="1" s="1"/>
  <c r="CH25" i="1" s="1"/>
  <c r="CT25" i="1" s="1"/>
  <c r="CU25" i="1" s="1"/>
  <c r="CJ8" i="1"/>
  <c r="CJ9" i="1" s="1"/>
  <c r="CJ10" i="1" s="1"/>
  <c r="CJ11" i="1" s="1"/>
  <c r="CJ12" i="1" s="1"/>
  <c r="CJ13" i="1" s="1"/>
  <c r="CJ14" i="1" s="1"/>
  <c r="CJ15" i="1" s="1"/>
  <c r="CJ16" i="1" s="1"/>
  <c r="CJ17" i="1" s="1"/>
  <c r="CJ18" i="1" s="1"/>
  <c r="CJ19" i="1" s="1"/>
  <c r="CJ20" i="1" s="1"/>
  <c r="CJ21" i="1" s="1"/>
  <c r="CJ22" i="1" s="1"/>
  <c r="CJ23" i="1" s="1"/>
  <c r="CJ24" i="1" s="1"/>
  <c r="CJ25" i="1" s="1"/>
  <c r="CJ26" i="1" s="1"/>
  <c r="CJ27" i="1" s="1"/>
  <c r="CT27" i="1" s="1"/>
  <c r="CU27" i="1" s="1"/>
  <c r="CI7" i="1"/>
  <c r="CI8" i="1" s="1"/>
  <c r="CI9" i="1" s="1"/>
  <c r="CI10" i="1" s="1"/>
  <c r="CI11" i="1" s="1"/>
  <c r="CI12" i="1" s="1"/>
  <c r="CI13" i="1" s="1"/>
  <c r="CI14" i="1" s="1"/>
  <c r="CI15" i="1" s="1"/>
  <c r="CI16" i="1" s="1"/>
  <c r="CI17" i="1" s="1"/>
  <c r="CI18" i="1" s="1"/>
  <c r="CI19" i="1" s="1"/>
  <c r="CI20" i="1" s="1"/>
  <c r="CI21" i="1" s="1"/>
  <c r="CI22" i="1" s="1"/>
  <c r="CI23" i="1" s="1"/>
  <c r="CI24" i="1" s="1"/>
  <c r="CI25" i="1" s="1"/>
  <c r="CI26" i="1" s="1"/>
  <c r="CT26" i="1" s="1"/>
  <c r="CU26" i="1" s="1"/>
  <c r="CH7" i="1"/>
  <c r="CH8" i="1" s="1"/>
  <c r="CE7" i="1"/>
  <c r="CE8" i="1" s="1"/>
  <c r="CE9" i="1" s="1"/>
  <c r="CE10" i="1" s="1"/>
  <c r="CE11" i="1" s="1"/>
  <c r="CE12" i="1" s="1"/>
  <c r="CE13" i="1" s="1"/>
  <c r="CE14" i="1" s="1"/>
  <c r="CE15" i="1" s="1"/>
  <c r="CE16" i="1" s="1"/>
  <c r="CE17" i="1" s="1"/>
  <c r="CE18" i="1" s="1"/>
  <c r="CE19" i="1" s="1"/>
  <c r="CE20" i="1" s="1"/>
  <c r="CE21" i="1" s="1"/>
  <c r="CE22" i="1" s="1"/>
  <c r="CT22" i="1" s="1"/>
  <c r="CU22" i="1" s="1"/>
  <c r="CH6" i="1"/>
  <c r="CG5" i="1"/>
  <c r="CG6" i="1" s="1"/>
  <c r="CG7" i="1" s="1"/>
  <c r="CG8" i="1" s="1"/>
  <c r="CG9" i="1" s="1"/>
  <c r="CG10" i="1" s="1"/>
  <c r="CG11" i="1" s="1"/>
  <c r="CG12" i="1" s="1"/>
  <c r="CG13" i="1" s="1"/>
  <c r="CG14" i="1" s="1"/>
  <c r="CG15" i="1" s="1"/>
  <c r="CG16" i="1" s="1"/>
  <c r="CG17" i="1" s="1"/>
  <c r="CG18" i="1" s="1"/>
  <c r="CG19" i="1" s="1"/>
  <c r="CG20" i="1" s="1"/>
  <c r="CG21" i="1" s="1"/>
  <c r="CG22" i="1" s="1"/>
  <c r="CG23" i="1" s="1"/>
  <c r="CG24" i="1" s="1"/>
  <c r="CT24" i="1" s="1"/>
  <c r="CU24" i="1" s="1"/>
  <c r="CF5" i="1"/>
  <c r="CF6" i="1" s="1"/>
  <c r="CF7" i="1" s="1"/>
  <c r="CF8" i="1" s="1"/>
  <c r="CF9" i="1" s="1"/>
  <c r="CF10" i="1" s="1"/>
  <c r="CF11" i="1" s="1"/>
  <c r="CF12" i="1" s="1"/>
  <c r="CF13" i="1" s="1"/>
  <c r="CF14" i="1" s="1"/>
  <c r="CF15" i="1" s="1"/>
  <c r="CF16" i="1" s="1"/>
  <c r="CF17" i="1" s="1"/>
  <c r="CF18" i="1" s="1"/>
  <c r="CF19" i="1" s="1"/>
  <c r="CF20" i="1" s="1"/>
  <c r="CF21" i="1" s="1"/>
  <c r="CF22" i="1" s="1"/>
  <c r="CF23" i="1" s="1"/>
  <c r="CT23" i="1" s="1"/>
  <c r="CU23" i="1" s="1"/>
  <c r="CF4" i="1"/>
  <c r="CE4" i="1"/>
  <c r="CE5" i="1" s="1"/>
  <c r="CE6" i="1" s="1"/>
  <c r="CE3" i="1"/>
  <c r="CD2" i="1"/>
  <c r="CD3" i="1" s="1"/>
  <c r="CD4" i="1" s="1"/>
  <c r="CD5" i="1" s="1"/>
  <c r="CD6" i="1" s="1"/>
  <c r="CD7" i="1" s="1"/>
  <c r="CD8" i="1" s="1"/>
  <c r="CD9" i="1" s="1"/>
  <c r="CD10" i="1" s="1"/>
  <c r="CD11" i="1" s="1"/>
  <c r="CD12" i="1" s="1"/>
  <c r="CD13" i="1" s="1"/>
  <c r="CD14" i="1" s="1"/>
  <c r="CD15" i="1" s="1"/>
  <c r="CD16" i="1" s="1"/>
  <c r="CD17" i="1" s="1"/>
  <c r="CD18" i="1" s="1"/>
  <c r="CD19" i="1" s="1"/>
  <c r="CD20" i="1" s="1"/>
  <c r="CD21" i="1" s="1"/>
  <c r="CT21" i="1" s="1"/>
  <c r="CU21" i="1" s="1"/>
  <c r="I37" i="1"/>
  <c r="H36" i="1"/>
  <c r="G35" i="1"/>
  <c r="H35" i="1"/>
  <c r="H34" i="1"/>
  <c r="G34" i="1"/>
  <c r="G33" i="1"/>
  <c r="H33" i="1" s="1"/>
  <c r="G32" i="1"/>
  <c r="H32" i="1" s="1"/>
  <c r="G31" i="1"/>
  <c r="H31" i="1" s="1"/>
  <c r="H30" i="1"/>
  <c r="G30" i="1"/>
  <c r="G29" i="1"/>
  <c r="H29" i="1" s="1"/>
  <c r="G28" i="1"/>
  <c r="H28" i="1" s="1"/>
  <c r="G27" i="1"/>
  <c r="H27" i="1" s="1"/>
  <c r="H26" i="1"/>
  <c r="G26" i="1"/>
  <c r="G25" i="1"/>
  <c r="H25" i="1" s="1"/>
  <c r="G24" i="1"/>
  <c r="H24" i="1" s="1"/>
  <c r="G23" i="1"/>
  <c r="H23" i="1" s="1"/>
  <c r="H22" i="1"/>
  <c r="G22" i="1"/>
  <c r="G21" i="1"/>
  <c r="H21" i="1" s="1"/>
  <c r="G20" i="1"/>
  <c r="H20" i="1" s="1"/>
  <c r="G19" i="1"/>
  <c r="H19" i="1" s="1"/>
  <c r="H18" i="1"/>
  <c r="G18" i="1"/>
  <c r="G17" i="1"/>
  <c r="H17" i="1" s="1"/>
  <c r="G16" i="1"/>
  <c r="H16" i="1" s="1"/>
  <c r="G15" i="1"/>
  <c r="H15" i="1" s="1"/>
  <c r="H14" i="1"/>
  <c r="G14" i="1"/>
  <c r="G13" i="1"/>
  <c r="H13" i="1" s="1"/>
  <c r="G12" i="1"/>
  <c r="H12" i="1" s="1"/>
  <c r="G11" i="1"/>
  <c r="H11" i="1" s="1"/>
  <c r="H10" i="1"/>
  <c r="G10" i="1"/>
  <c r="G9" i="1"/>
  <c r="H9" i="1" s="1"/>
  <c r="G8" i="1"/>
  <c r="H8" i="1" s="1"/>
  <c r="G7" i="1"/>
  <c r="H7" i="1" s="1"/>
  <c r="H6" i="1"/>
  <c r="G6" i="1"/>
  <c r="G5" i="1"/>
  <c r="H5" i="1" s="1"/>
  <c r="G4" i="1"/>
  <c r="H4" i="1" s="1"/>
  <c r="G3" i="1"/>
  <c r="H3" i="1" s="1"/>
  <c r="H2" i="1"/>
  <c r="G2" i="1"/>
  <c r="CU37" i="1" l="1"/>
  <c r="H37" i="1"/>
  <c r="BX33" i="1" l="1"/>
  <c r="BY33" i="1" s="1"/>
  <c r="BX31" i="1"/>
  <c r="BY31" i="1" s="1"/>
  <c r="BX27" i="1"/>
  <c r="BY27" i="1" s="1"/>
  <c r="BX23" i="1"/>
  <c r="BY23" i="1" s="1"/>
  <c r="BX35" i="1"/>
  <c r="BY35" i="1" s="1"/>
  <c r="BV26" i="1"/>
  <c r="BV27" i="1" s="1"/>
  <c r="BV28" i="1" s="1"/>
  <c r="BV29" i="1" s="1"/>
  <c r="BV30" i="1" s="1"/>
  <c r="BV31" i="1" s="1"/>
  <c r="BV32" i="1" s="1"/>
  <c r="BV33" i="1" s="1"/>
  <c r="BV34" i="1" s="1"/>
  <c r="BV35" i="1" s="1"/>
  <c r="BU25" i="1"/>
  <c r="BU26" i="1" s="1"/>
  <c r="BU27" i="1" s="1"/>
  <c r="BU28" i="1" s="1"/>
  <c r="BU29" i="1" s="1"/>
  <c r="BU30" i="1" s="1"/>
  <c r="BU31" i="1" s="1"/>
  <c r="BU32" i="1" s="1"/>
  <c r="BU33" i="1" s="1"/>
  <c r="BU34" i="1" s="1"/>
  <c r="BX34" i="1" s="1"/>
  <c r="BY34" i="1" s="1"/>
  <c r="BT24" i="1"/>
  <c r="BT25" i="1" s="1"/>
  <c r="BT26" i="1" s="1"/>
  <c r="BT27" i="1" s="1"/>
  <c r="BT28" i="1" s="1"/>
  <c r="BT29" i="1" s="1"/>
  <c r="BT30" i="1" s="1"/>
  <c r="BT31" i="1" s="1"/>
  <c r="BT32" i="1" s="1"/>
  <c r="BT33" i="1" s="1"/>
  <c r="BS23" i="1"/>
  <c r="BS24" i="1" s="1"/>
  <c r="BS25" i="1" s="1"/>
  <c r="BS26" i="1" s="1"/>
  <c r="BS27" i="1" s="1"/>
  <c r="BS28" i="1" s="1"/>
  <c r="BS29" i="1" s="1"/>
  <c r="BS30" i="1" s="1"/>
  <c r="BS31" i="1" s="1"/>
  <c r="BS32" i="1" s="1"/>
  <c r="BX32" i="1" s="1"/>
  <c r="BY32" i="1" s="1"/>
  <c r="BR22" i="1"/>
  <c r="BR23" i="1" s="1"/>
  <c r="BR24" i="1" s="1"/>
  <c r="BR25" i="1" s="1"/>
  <c r="BR26" i="1" s="1"/>
  <c r="BR27" i="1" s="1"/>
  <c r="BR28" i="1" s="1"/>
  <c r="BR29" i="1" s="1"/>
  <c r="BR30" i="1" s="1"/>
  <c r="BR31" i="1" s="1"/>
  <c r="BQ21" i="1"/>
  <c r="BQ22" i="1" s="1"/>
  <c r="BQ23" i="1" s="1"/>
  <c r="BQ24" i="1" s="1"/>
  <c r="BQ25" i="1" s="1"/>
  <c r="BQ26" i="1" s="1"/>
  <c r="BQ27" i="1" s="1"/>
  <c r="BQ28" i="1" s="1"/>
  <c r="BQ29" i="1" s="1"/>
  <c r="BQ30" i="1" s="1"/>
  <c r="BX30" i="1" s="1"/>
  <c r="BY30" i="1" s="1"/>
  <c r="BP20" i="1"/>
  <c r="BP21" i="1" s="1"/>
  <c r="BP22" i="1" s="1"/>
  <c r="BP23" i="1" s="1"/>
  <c r="BP24" i="1" s="1"/>
  <c r="BP25" i="1" s="1"/>
  <c r="BP26" i="1" s="1"/>
  <c r="BP27" i="1" s="1"/>
  <c r="BP28" i="1" s="1"/>
  <c r="BP29" i="1" s="1"/>
  <c r="BX29" i="1" s="1"/>
  <c r="BY29" i="1" s="1"/>
  <c r="BO19" i="1"/>
  <c r="BO20" i="1" s="1"/>
  <c r="BO21" i="1" s="1"/>
  <c r="BO22" i="1" s="1"/>
  <c r="BO23" i="1" s="1"/>
  <c r="BO24" i="1" s="1"/>
  <c r="BO25" i="1" s="1"/>
  <c r="BO26" i="1" s="1"/>
  <c r="BO27" i="1" s="1"/>
  <c r="BO28" i="1" s="1"/>
  <c r="BX28" i="1" s="1"/>
  <c r="BY28" i="1" s="1"/>
  <c r="BN18" i="1"/>
  <c r="BN19" i="1" s="1"/>
  <c r="BN20" i="1" s="1"/>
  <c r="BN21" i="1" s="1"/>
  <c r="BN22" i="1" s="1"/>
  <c r="BN23" i="1" s="1"/>
  <c r="BN24" i="1" s="1"/>
  <c r="BN25" i="1" s="1"/>
  <c r="BN26" i="1" s="1"/>
  <c r="BN27" i="1" s="1"/>
  <c r="BM17" i="1"/>
  <c r="BM18" i="1" s="1"/>
  <c r="BM19" i="1" s="1"/>
  <c r="BM20" i="1" s="1"/>
  <c r="BM21" i="1" s="1"/>
  <c r="BM22" i="1" s="1"/>
  <c r="BM23" i="1" s="1"/>
  <c r="BM24" i="1" s="1"/>
  <c r="BM25" i="1" s="1"/>
  <c r="BM26" i="1" s="1"/>
  <c r="BX26" i="1" s="1"/>
  <c r="BY26" i="1" s="1"/>
  <c r="BL16" i="1"/>
  <c r="BL17" i="1" s="1"/>
  <c r="BL18" i="1" s="1"/>
  <c r="BL19" i="1" s="1"/>
  <c r="BL20" i="1" s="1"/>
  <c r="BL21" i="1" s="1"/>
  <c r="BL22" i="1" s="1"/>
  <c r="BL23" i="1" s="1"/>
  <c r="BL24" i="1" s="1"/>
  <c r="BL25" i="1" s="1"/>
  <c r="BX25" i="1" s="1"/>
  <c r="BY25" i="1" s="1"/>
  <c r="BK15" i="1"/>
  <c r="BK16" i="1" s="1"/>
  <c r="BK17" i="1" s="1"/>
  <c r="BK18" i="1" s="1"/>
  <c r="BK19" i="1" s="1"/>
  <c r="BK20" i="1" s="1"/>
  <c r="BK21" i="1" s="1"/>
  <c r="BK22" i="1" s="1"/>
  <c r="BK23" i="1" s="1"/>
  <c r="BK24" i="1" s="1"/>
  <c r="BX24" i="1" s="1"/>
  <c r="BY24" i="1" s="1"/>
  <c r="BJ14" i="1"/>
  <c r="BJ15" i="1" s="1"/>
  <c r="BJ16" i="1" s="1"/>
  <c r="BJ17" i="1" s="1"/>
  <c r="BJ18" i="1" s="1"/>
  <c r="BJ19" i="1" s="1"/>
  <c r="BJ20" i="1" s="1"/>
  <c r="BJ21" i="1" s="1"/>
  <c r="BJ22" i="1" s="1"/>
  <c r="BJ23" i="1" s="1"/>
  <c r="BI13" i="1"/>
  <c r="BI14" i="1" s="1"/>
  <c r="BI15" i="1" s="1"/>
  <c r="BI16" i="1" s="1"/>
  <c r="BI17" i="1" s="1"/>
  <c r="BI18" i="1" s="1"/>
  <c r="BI19" i="1" s="1"/>
  <c r="BI20" i="1" s="1"/>
  <c r="BI21" i="1" s="1"/>
  <c r="BI22" i="1" s="1"/>
  <c r="BX22" i="1" s="1"/>
  <c r="BY22" i="1" s="1"/>
  <c r="BH12" i="1"/>
  <c r="BH13" i="1" s="1"/>
  <c r="BH14" i="1" s="1"/>
  <c r="BH15" i="1" s="1"/>
  <c r="BH16" i="1" s="1"/>
  <c r="BH17" i="1" s="1"/>
  <c r="BH18" i="1" s="1"/>
  <c r="BH19" i="1" s="1"/>
  <c r="BH20" i="1" s="1"/>
  <c r="BH21" i="1" s="1"/>
  <c r="BX21" i="1" s="1"/>
  <c r="BY21" i="1" s="1"/>
  <c r="BG11" i="1"/>
  <c r="BG12" i="1" s="1"/>
  <c r="BG13" i="1" s="1"/>
  <c r="BG14" i="1" s="1"/>
  <c r="BG15" i="1" s="1"/>
  <c r="BG16" i="1" s="1"/>
  <c r="BG17" i="1" s="1"/>
  <c r="BG18" i="1" s="1"/>
  <c r="BG19" i="1" s="1"/>
  <c r="BG20" i="1" s="1"/>
  <c r="BX20" i="1" s="1"/>
  <c r="BY20" i="1" s="1"/>
  <c r="BF10" i="1"/>
  <c r="BF11" i="1" s="1"/>
  <c r="BF12" i="1" s="1"/>
  <c r="BF13" i="1" s="1"/>
  <c r="BF14" i="1" s="1"/>
  <c r="BF15" i="1" s="1"/>
  <c r="BF16" i="1" s="1"/>
  <c r="BF17" i="1" s="1"/>
  <c r="BF18" i="1" s="1"/>
  <c r="BF19" i="1" s="1"/>
  <c r="BX19" i="1" s="1"/>
  <c r="BY19" i="1" s="1"/>
  <c r="BE9" i="1"/>
  <c r="BE10" i="1" s="1"/>
  <c r="BE11" i="1" s="1"/>
  <c r="BE12" i="1" s="1"/>
  <c r="BE13" i="1" s="1"/>
  <c r="BE14" i="1" s="1"/>
  <c r="BE15" i="1" s="1"/>
  <c r="BE16" i="1" s="1"/>
  <c r="BE17" i="1" s="1"/>
  <c r="BE18" i="1" s="1"/>
  <c r="BX18" i="1" s="1"/>
  <c r="BY18" i="1" s="1"/>
  <c r="BD8" i="1"/>
  <c r="BD9" i="1" s="1"/>
  <c r="BD10" i="1" s="1"/>
  <c r="BD11" i="1" s="1"/>
  <c r="BD12" i="1" s="1"/>
  <c r="BD13" i="1" s="1"/>
  <c r="BD14" i="1" s="1"/>
  <c r="BD15" i="1" s="1"/>
  <c r="BD16" i="1" s="1"/>
  <c r="BD17" i="1" s="1"/>
  <c r="BX17" i="1" s="1"/>
  <c r="BY17" i="1" s="1"/>
  <c r="BC7" i="1"/>
  <c r="BC8" i="1" s="1"/>
  <c r="BC9" i="1" s="1"/>
  <c r="BC10" i="1" s="1"/>
  <c r="BC11" i="1" s="1"/>
  <c r="BC12" i="1" s="1"/>
  <c r="BC13" i="1" s="1"/>
  <c r="BC14" i="1" s="1"/>
  <c r="BC15" i="1" s="1"/>
  <c r="BC16" i="1" s="1"/>
  <c r="BX16" i="1" s="1"/>
  <c r="BY16" i="1" s="1"/>
  <c r="BB6" i="1"/>
  <c r="BB7" i="1" s="1"/>
  <c r="BB8" i="1" s="1"/>
  <c r="BB9" i="1" s="1"/>
  <c r="BB10" i="1" s="1"/>
  <c r="BB11" i="1" s="1"/>
  <c r="BB12" i="1" s="1"/>
  <c r="BB13" i="1" s="1"/>
  <c r="BB14" i="1" s="1"/>
  <c r="BB15" i="1" s="1"/>
  <c r="BX15" i="1" s="1"/>
  <c r="BY15" i="1" s="1"/>
  <c r="BA5" i="1"/>
  <c r="BA6" i="1" s="1"/>
  <c r="BA7" i="1" s="1"/>
  <c r="BA8" i="1" s="1"/>
  <c r="BA9" i="1" s="1"/>
  <c r="BA10" i="1" s="1"/>
  <c r="BA11" i="1" s="1"/>
  <c r="BA12" i="1" s="1"/>
  <c r="BA13" i="1" s="1"/>
  <c r="BA14" i="1" s="1"/>
  <c r="BX14" i="1" s="1"/>
  <c r="BY14" i="1" s="1"/>
  <c r="AZ4" i="1"/>
  <c r="AZ5" i="1" s="1"/>
  <c r="AZ6" i="1" s="1"/>
  <c r="AZ7" i="1" s="1"/>
  <c r="AZ8" i="1" s="1"/>
  <c r="AZ9" i="1" s="1"/>
  <c r="AZ10" i="1" s="1"/>
  <c r="AZ11" i="1" s="1"/>
  <c r="AZ12" i="1" s="1"/>
  <c r="AZ13" i="1" s="1"/>
  <c r="BX13" i="1" s="1"/>
  <c r="BY13" i="1" s="1"/>
  <c r="AY3" i="1"/>
  <c r="AY4" i="1" s="1"/>
  <c r="AY5" i="1" s="1"/>
  <c r="AY6" i="1" s="1"/>
  <c r="AY7" i="1" s="1"/>
  <c r="AY8" i="1" s="1"/>
  <c r="AY9" i="1" s="1"/>
  <c r="AY10" i="1" s="1"/>
  <c r="AY11" i="1" s="1"/>
  <c r="AY12" i="1" s="1"/>
  <c r="BX12" i="1" s="1"/>
  <c r="BY12" i="1" s="1"/>
  <c r="AX2" i="1"/>
  <c r="AX3" i="1" s="1"/>
  <c r="AX4" i="1" s="1"/>
  <c r="AX5" i="1" s="1"/>
  <c r="AX6" i="1" s="1"/>
  <c r="AX7" i="1" s="1"/>
  <c r="AX8" i="1" s="1"/>
  <c r="AX9" i="1" s="1"/>
  <c r="AX10" i="1" s="1"/>
  <c r="AX11" i="1" s="1"/>
  <c r="BX11" i="1" s="1"/>
  <c r="BY11" i="1" s="1"/>
  <c r="AR33" i="1"/>
  <c r="AS33" i="1" s="1"/>
  <c r="AR28" i="1"/>
  <c r="AS28" i="1" s="1"/>
  <c r="AR25" i="1"/>
  <c r="AS25" i="1" s="1"/>
  <c r="AR24" i="1"/>
  <c r="AS24" i="1" s="1"/>
  <c r="AR21" i="1"/>
  <c r="AS21" i="1" s="1"/>
  <c r="AR20" i="1"/>
  <c r="AS20" i="1" s="1"/>
  <c r="AR17" i="1"/>
  <c r="AS17" i="1" s="1"/>
  <c r="AR16" i="1"/>
  <c r="AS16" i="1" s="1"/>
  <c r="AP31" i="1"/>
  <c r="AP32" i="1" s="1"/>
  <c r="AP33" i="1" s="1"/>
  <c r="AP34" i="1" s="1"/>
  <c r="AP35" i="1" s="1"/>
  <c r="AR35" i="1" s="1"/>
  <c r="AS35" i="1" s="1"/>
  <c r="AO30" i="1"/>
  <c r="AO31" i="1" s="1"/>
  <c r="AO32" i="1" s="1"/>
  <c r="AO33" i="1" s="1"/>
  <c r="AO34" i="1" s="1"/>
  <c r="AR34" i="1" s="1"/>
  <c r="AS34" i="1" s="1"/>
  <c r="AN29" i="1"/>
  <c r="AN30" i="1" s="1"/>
  <c r="AN31" i="1" s="1"/>
  <c r="AN32" i="1" s="1"/>
  <c r="AN33" i="1" s="1"/>
  <c r="AM28" i="1"/>
  <c r="AM29" i="1" s="1"/>
  <c r="AM30" i="1" s="1"/>
  <c r="AM31" i="1" s="1"/>
  <c r="AM32" i="1" s="1"/>
  <c r="AR32" i="1" s="1"/>
  <c r="AS32" i="1" s="1"/>
  <c r="AL28" i="1"/>
  <c r="AL29" i="1" s="1"/>
  <c r="AL30" i="1" s="1"/>
  <c r="AL31" i="1" s="1"/>
  <c r="AR31" i="1" s="1"/>
  <c r="AS31" i="1" s="1"/>
  <c r="AL27" i="1"/>
  <c r="AK26" i="1"/>
  <c r="AK27" i="1" s="1"/>
  <c r="AK28" i="1" s="1"/>
  <c r="AK29" i="1" s="1"/>
  <c r="AK30" i="1" s="1"/>
  <c r="AR30" i="1" s="1"/>
  <c r="AS30" i="1" s="1"/>
  <c r="AJ25" i="1"/>
  <c r="AJ26" i="1" s="1"/>
  <c r="AJ27" i="1" s="1"/>
  <c r="AJ28" i="1" s="1"/>
  <c r="AJ29" i="1" s="1"/>
  <c r="AR29" i="1" s="1"/>
  <c r="AS29" i="1" s="1"/>
  <c r="AI24" i="1"/>
  <c r="AI25" i="1" s="1"/>
  <c r="AI26" i="1" s="1"/>
  <c r="AI27" i="1" s="1"/>
  <c r="AI28" i="1" s="1"/>
  <c r="AH23" i="1"/>
  <c r="AH24" i="1" s="1"/>
  <c r="AH25" i="1" s="1"/>
  <c r="AH26" i="1" s="1"/>
  <c r="AH27" i="1" s="1"/>
  <c r="AR27" i="1" s="1"/>
  <c r="AS27" i="1" s="1"/>
  <c r="AG22" i="1"/>
  <c r="AG23" i="1" s="1"/>
  <c r="AG24" i="1" s="1"/>
  <c r="AG25" i="1" s="1"/>
  <c r="AG26" i="1" s="1"/>
  <c r="AR26" i="1" s="1"/>
  <c r="AS26" i="1" s="1"/>
  <c r="AF21" i="1"/>
  <c r="AF22" i="1" s="1"/>
  <c r="AF23" i="1" s="1"/>
  <c r="AF24" i="1" s="1"/>
  <c r="AF25" i="1" s="1"/>
  <c r="AE20" i="1"/>
  <c r="AE21" i="1" s="1"/>
  <c r="AE22" i="1" s="1"/>
  <c r="AE23" i="1" s="1"/>
  <c r="AE24" i="1" s="1"/>
  <c r="AD19" i="1"/>
  <c r="AD20" i="1" s="1"/>
  <c r="AD21" i="1" s="1"/>
  <c r="AD22" i="1" s="1"/>
  <c r="AD23" i="1" s="1"/>
  <c r="AR23" i="1" s="1"/>
  <c r="AS23" i="1" s="1"/>
  <c r="AC18" i="1"/>
  <c r="AC19" i="1" s="1"/>
  <c r="AC20" i="1" s="1"/>
  <c r="AC21" i="1" s="1"/>
  <c r="AC22" i="1" s="1"/>
  <c r="AR22" i="1" s="1"/>
  <c r="AS22" i="1" s="1"/>
  <c r="AB17" i="1"/>
  <c r="AB18" i="1" s="1"/>
  <c r="AB19" i="1" s="1"/>
  <c r="AB20" i="1" s="1"/>
  <c r="AB21" i="1" s="1"/>
  <c r="AA16" i="1"/>
  <c r="AA17" i="1" s="1"/>
  <c r="AA18" i="1" s="1"/>
  <c r="AA19" i="1" s="1"/>
  <c r="AA20" i="1" s="1"/>
  <c r="Z15" i="1"/>
  <c r="Z16" i="1" s="1"/>
  <c r="Z17" i="1" s="1"/>
  <c r="Z18" i="1" s="1"/>
  <c r="Z19" i="1" s="1"/>
  <c r="AR19" i="1" s="1"/>
  <c r="AS19" i="1" s="1"/>
  <c r="Y14" i="1"/>
  <c r="Y15" i="1" s="1"/>
  <c r="Y16" i="1" s="1"/>
  <c r="Y17" i="1" s="1"/>
  <c r="Y18" i="1" s="1"/>
  <c r="AR18" i="1" s="1"/>
  <c r="AS18" i="1" s="1"/>
  <c r="X13" i="1"/>
  <c r="X14" i="1" s="1"/>
  <c r="X15" i="1" s="1"/>
  <c r="X16" i="1" s="1"/>
  <c r="X17" i="1" s="1"/>
  <c r="W12" i="1"/>
  <c r="W13" i="1" s="1"/>
  <c r="W14" i="1" s="1"/>
  <c r="W15" i="1" s="1"/>
  <c r="W16" i="1" s="1"/>
  <c r="V11" i="1"/>
  <c r="V12" i="1" s="1"/>
  <c r="V13" i="1" s="1"/>
  <c r="V14" i="1" s="1"/>
  <c r="V15" i="1" s="1"/>
  <c r="AR15" i="1" s="1"/>
  <c r="AS15" i="1" s="1"/>
  <c r="U11" i="1"/>
  <c r="U12" i="1" s="1"/>
  <c r="U13" i="1" s="1"/>
  <c r="U14" i="1" s="1"/>
  <c r="AR14" i="1" s="1"/>
  <c r="AS14" i="1" s="1"/>
  <c r="U10" i="1"/>
  <c r="T9" i="1"/>
  <c r="T10" i="1" s="1"/>
  <c r="T11" i="1" s="1"/>
  <c r="T12" i="1" s="1"/>
  <c r="T13" i="1" s="1"/>
  <c r="AR13" i="1" s="1"/>
  <c r="AS13" i="1" s="1"/>
  <c r="S8" i="1"/>
  <c r="S9" i="1" s="1"/>
  <c r="S10" i="1" s="1"/>
  <c r="S11" i="1" s="1"/>
  <c r="S12" i="1" s="1"/>
  <c r="AR12" i="1" s="1"/>
  <c r="AS12" i="1" s="1"/>
  <c r="R7" i="1"/>
  <c r="R8" i="1" s="1"/>
  <c r="R9" i="1" s="1"/>
  <c r="R10" i="1" s="1"/>
  <c r="R11" i="1" s="1"/>
  <c r="AR11" i="1" s="1"/>
  <c r="AS11" i="1" s="1"/>
  <c r="Q6" i="1"/>
  <c r="Q7" i="1" s="1"/>
  <c r="Q8" i="1" s="1"/>
  <c r="Q9" i="1" s="1"/>
  <c r="Q10" i="1" s="1"/>
  <c r="AR10" i="1" s="1"/>
  <c r="AS10" i="1" s="1"/>
  <c r="P5" i="1"/>
  <c r="P6" i="1" s="1"/>
  <c r="P7" i="1" s="1"/>
  <c r="P8" i="1" s="1"/>
  <c r="P9" i="1" s="1"/>
  <c r="AR9" i="1" s="1"/>
  <c r="AS9" i="1" s="1"/>
  <c r="O4" i="1"/>
  <c r="O5" i="1" s="1"/>
  <c r="O6" i="1" s="1"/>
  <c r="O7" i="1" s="1"/>
  <c r="O8" i="1" s="1"/>
  <c r="AR8" i="1" s="1"/>
  <c r="AS8" i="1" s="1"/>
  <c r="N3" i="1"/>
  <c r="N4" i="1" s="1"/>
  <c r="N5" i="1" s="1"/>
  <c r="N6" i="1" s="1"/>
  <c r="N7" i="1" s="1"/>
  <c r="AR7" i="1" s="1"/>
  <c r="AS7" i="1" s="1"/>
  <c r="BY37" i="1" l="1"/>
  <c r="BY36" i="1"/>
  <c r="BZ37" i="1" s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M3" i="1"/>
  <c r="M4" i="1" s="1"/>
  <c r="M5" i="1" s="1"/>
  <c r="M6" i="1" s="1"/>
  <c r="AR6" i="1" s="1"/>
  <c r="AS6" i="1" s="1"/>
  <c r="AS37" i="1" s="1"/>
  <c r="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M2" i="1"/>
  <c r="D2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C2" i="1"/>
  <c r="AS36" i="1" l="1"/>
  <c r="AT37" i="1" s="1"/>
  <c r="C36" i="1"/>
  <c r="D36" i="1" s="1"/>
</calcChain>
</file>

<file path=xl/sharedStrings.xml><?xml version="1.0" encoding="utf-8"?>
<sst xmlns="http://schemas.openxmlformats.org/spreadsheetml/2006/main" count="18" uniqueCount="10">
  <si>
    <t>・NOMURA-BPI 総合の過去34年の収益率</t>
    <rPh sb="15" eb="17">
      <t>カコ</t>
    </rPh>
    <rPh sb="19" eb="20">
      <t>ネン</t>
    </rPh>
    <rPh sb="21" eb="24">
      <t>シュウエキリツ</t>
    </rPh>
    <phoneticPr fontId="1"/>
  </si>
  <si>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</si>
  <si>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https://myindex.jp/data_i.php?q=NM2001JPY</t>
  </si>
  <si>
    <t>損失回数</t>
    <rPh sb="0" eb="2">
      <t>ソンシツ</t>
    </rPh>
    <rPh sb="2" eb="4">
      <t>カイスウ</t>
    </rPh>
    <phoneticPr fontId="1"/>
  </si>
  <si>
    <t>測定回数</t>
    <rPh sb="0" eb="4">
      <t>ソクテイカイスウ</t>
    </rPh>
    <phoneticPr fontId="1"/>
  </si>
  <si>
    <t>1年運用した場合</t>
    <rPh sb="1" eb="2">
      <t>ネン</t>
    </rPh>
    <rPh sb="2" eb="4">
      <t>ウンヨウ</t>
    </rPh>
    <rPh sb="6" eb="8">
      <t>バアイ</t>
    </rPh>
    <phoneticPr fontId="1"/>
  </si>
  <si>
    <t>5年運用した場合</t>
    <rPh sb="1" eb="2">
      <t>ネン</t>
    </rPh>
    <rPh sb="2" eb="4">
      <t>ウンヨウ</t>
    </rPh>
    <phoneticPr fontId="1"/>
  </si>
  <si>
    <t>10年運用した場合</t>
    <rPh sb="2" eb="3">
      <t>ネン</t>
    </rPh>
    <rPh sb="3" eb="5">
      <t>ウンヨウ</t>
    </rPh>
    <phoneticPr fontId="1"/>
  </si>
  <si>
    <t>20年運用した場合</t>
    <rPh sb="2" eb="3">
      <t>ネン</t>
    </rPh>
    <rPh sb="3" eb="5">
      <t>ウンヨウ</t>
    </rPh>
    <phoneticPr fontId="1"/>
  </si>
  <si>
    <t>30年運用した場合</t>
    <rPh sb="2" eb="3">
      <t>ネン</t>
    </rPh>
    <rPh sb="3" eb="5">
      <t>ウンヨウ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</si>
</sst>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41"/>
  <sheetViews>
    <sheetView tabSelected="1" workbookViewId="0"/>
  </sheetViews>
  <sheetFormatPr defaultRowHeight="13.5" x14ac:dyDescent="0.15"/>
  <sheetData>
    <row r="1" spans="1:110" x14ac:dyDescent="0.15">
      <c r="A1" t="s">
        <v>0</v>
      </c>
      <c r="G1" t="s">
        <v>5</v>
      </c>
      <c r="AR1" t="s">
        <v>6</v>
      </c>
      <c r="BX1" t="s">
        <v>7</v>
      </c>
      <c r="CT1" t="s">
        <v>8</v>
      </c>
      <c r="DF1" t="s">
        <v>9</v>
      </c>
    </row>
    <row r="2" spans="1:110" x14ac:dyDescent="0.15">
      <c r="A2">
        <v>1988</v>
      </c>
      <c r="B2" s="1">
        <v>5.7000000000000002E-2</v>
      </c>
      <c r="C2">
        <f>IF(B2&lt;0,1,0)</f>
        <v>0</v>
      </c>
      <c r="D2">
        <f>1*(1+$B2)</f>
        <v>1.0569999999999999</v>
      </c>
      <c r="G2">
        <f>1*(1+$B2)</f>
        <v>1.0569999999999999</v>
      </c>
      <c r="H2">
        <f t="shared" ref="H2:H35" si="0">IF(G2&lt;1,1,0)</f>
        <v>0</v>
      </c>
      <c r="M2">
        <f>1*(1+$B2)</f>
        <v>1.0569999999999999</v>
      </c>
      <c r="AX2">
        <f>1*(1+$B2)</f>
        <v>1.0569999999999999</v>
      </c>
      <c r="CD2">
        <f>1*(1+$B2)</f>
        <v>1.0569999999999999</v>
      </c>
      <c r="CZ2">
        <f>1*(1+$B2)</f>
        <v>1.0569999999999999</v>
      </c>
    </row>
    <row r="3" spans="1:110" x14ac:dyDescent="0.15">
      <c r="A3">
        <f t="shared" ref="A3:A35" si="1">A2+1</f>
        <v>1989</v>
      </c>
      <c r="B3" s="1">
        <v>-7.0000000000000001E-3</v>
      </c>
      <c r="C3">
        <f t="shared" ref="C3:C35" si="2">IF(B3&lt;0,1,0)</f>
        <v>1</v>
      </c>
      <c r="D3">
        <f t="shared" ref="D3:D11" si="3">D2*(1+$B3)</f>
        <v>1.049601</v>
      </c>
      <c r="G3">
        <f t="shared" ref="G3:G34" si="4">1*(1+$B3)</f>
        <v>0.99299999999999999</v>
      </c>
      <c r="H3">
        <f t="shared" si="0"/>
        <v>1</v>
      </c>
      <c r="M3">
        <f>M2*(1+$B3)</f>
        <v>1.049601</v>
      </c>
      <c r="N3">
        <f>1*(1+$B3)</f>
        <v>0.99299999999999999</v>
      </c>
      <c r="AX3">
        <f>AX2*(1+$B3)</f>
        <v>1.049601</v>
      </c>
      <c r="AY3">
        <f>1*(1+$B3)</f>
        <v>0.99299999999999999</v>
      </c>
      <c r="CD3">
        <f>CD2*(1+$B3)</f>
        <v>1.049601</v>
      </c>
      <c r="CE3">
        <f>1*(1+$B3)</f>
        <v>0.99299999999999999</v>
      </c>
      <c r="CZ3">
        <f>CZ2*(1+$B3)</f>
        <v>1.049601</v>
      </c>
      <c r="DA3">
        <f>1*(1+$B3)</f>
        <v>0.99299999999999999</v>
      </c>
    </row>
    <row r="4" spans="1:110" x14ac:dyDescent="0.15">
      <c r="A4">
        <f t="shared" si="1"/>
        <v>1990</v>
      </c>
      <c r="B4" s="1">
        <v>2.1999999999999999E-2</v>
      </c>
      <c r="C4">
        <f t="shared" si="2"/>
        <v>0</v>
      </c>
      <c r="D4">
        <f t="shared" si="3"/>
        <v>1.0726922219999999</v>
      </c>
      <c r="G4">
        <f t="shared" si="4"/>
        <v>1.022</v>
      </c>
      <c r="H4">
        <f t="shared" si="0"/>
        <v>0</v>
      </c>
      <c r="M4">
        <f t="shared" ref="M4:M6" si="5">M3*(1+$B4)</f>
        <v>1.0726922219999999</v>
      </c>
      <c r="N4">
        <f>N3*(1+$B4)</f>
        <v>1.0148459999999999</v>
      </c>
      <c r="O4">
        <f>1*(1+$B4)</f>
        <v>1.022</v>
      </c>
      <c r="AX4">
        <f t="shared" ref="AX4:AY5" si="6">AX3*(1+$B4)</f>
        <v>1.0726922219999999</v>
      </c>
      <c r="AY4">
        <f>AY3*(1+$B4)</f>
        <v>1.0148459999999999</v>
      </c>
      <c r="AZ4">
        <f>1*(1+$B4)</f>
        <v>1.022</v>
      </c>
      <c r="CD4">
        <f>CD3*(1+$B4)</f>
        <v>1.0726922219999999</v>
      </c>
      <c r="CE4">
        <f>CE3*(1+$B4)</f>
        <v>1.0148459999999999</v>
      </c>
      <c r="CF4">
        <f>1*(1+$B4)</f>
        <v>1.022</v>
      </c>
      <c r="CZ4">
        <f>CZ3*(1+$B4)</f>
        <v>1.0726922219999999</v>
      </c>
      <c r="DA4">
        <f>DA3*(1+$B4)</f>
        <v>1.0148459999999999</v>
      </c>
      <c r="DB4">
        <f>1*(1+$B4)</f>
        <v>1.022</v>
      </c>
    </row>
    <row r="5" spans="1:110" x14ac:dyDescent="0.15">
      <c r="A5">
        <f t="shared" si="1"/>
        <v>1991</v>
      </c>
      <c r="B5" s="1">
        <v>0.12</v>
      </c>
      <c r="C5">
        <f t="shared" si="2"/>
        <v>0</v>
      </c>
      <c r="D5">
        <f t="shared" si="3"/>
        <v>1.20141528864</v>
      </c>
      <c r="G5">
        <f t="shared" si="4"/>
        <v>1.1200000000000001</v>
      </c>
      <c r="H5">
        <f t="shared" si="0"/>
        <v>0</v>
      </c>
      <c r="M5">
        <f t="shared" si="5"/>
        <v>1.20141528864</v>
      </c>
      <c r="N5">
        <f t="shared" ref="N5" si="7">N4*(1+$B5)</f>
        <v>1.13662752</v>
      </c>
      <c r="O5">
        <f>O4*(1+$B5)</f>
        <v>1.1446400000000001</v>
      </c>
      <c r="P5">
        <f>1*(1+$B5)</f>
        <v>1.1200000000000001</v>
      </c>
      <c r="AX5">
        <f t="shared" ref="AX5:AZ6" si="8">AX4*(1+$B5)</f>
        <v>1.20141528864</v>
      </c>
      <c r="AY5">
        <f t="shared" si="6"/>
        <v>1.13662752</v>
      </c>
      <c r="AZ5">
        <f>AZ4*(1+$B5)</f>
        <v>1.1446400000000001</v>
      </c>
      <c r="BA5">
        <f>1*(1+$B5)</f>
        <v>1.1200000000000001</v>
      </c>
      <c r="CD5">
        <f t="shared" ref="CD5:CR20" si="9">CD4*(1+$B5)</f>
        <v>1.20141528864</v>
      </c>
      <c r="CE5">
        <f>CE4*(1+$B5)</f>
        <v>1.13662752</v>
      </c>
      <c r="CF5">
        <f>CF4*(1+$B5)</f>
        <v>1.1446400000000001</v>
      </c>
      <c r="CG5">
        <f>1*(1+$B5)</f>
        <v>1.1200000000000001</v>
      </c>
      <c r="CZ5">
        <f t="shared" ref="CZ5:DD10" si="10">CZ4*(1+$B5)</f>
        <v>1.20141528864</v>
      </c>
      <c r="DA5">
        <f>DA4*(1+$B5)</f>
        <v>1.13662752</v>
      </c>
      <c r="DB5">
        <f>DB4*(1+$B5)</f>
        <v>1.1446400000000001</v>
      </c>
      <c r="DC5">
        <f>1*(1+$B5)</f>
        <v>1.1200000000000001</v>
      </c>
    </row>
    <row r="6" spans="1:110" x14ac:dyDescent="0.15">
      <c r="A6">
        <f t="shared" si="1"/>
        <v>1992</v>
      </c>
      <c r="B6" s="1">
        <v>0.10100000000000001</v>
      </c>
      <c r="C6">
        <f t="shared" si="2"/>
        <v>0</v>
      </c>
      <c r="D6">
        <f t="shared" si="3"/>
        <v>1.3227582327926399</v>
      </c>
      <c r="G6">
        <f t="shared" si="4"/>
        <v>1.101</v>
      </c>
      <c r="H6">
        <f t="shared" si="0"/>
        <v>0</v>
      </c>
      <c r="M6">
        <f t="shared" si="5"/>
        <v>1.3227582327926399</v>
      </c>
      <c r="N6">
        <f t="shared" ref="N6:O6" si="11">N5*(1+$B6)</f>
        <v>1.25142689952</v>
      </c>
      <c r="O6">
        <f t="shared" si="11"/>
        <v>1.2602486400000001</v>
      </c>
      <c r="P6">
        <f>P5*(1+$B6)</f>
        <v>1.23312</v>
      </c>
      <c r="Q6">
        <f>1*(1+$B6)</f>
        <v>1.101</v>
      </c>
      <c r="AR6">
        <f>M6</f>
        <v>1.3227582327926399</v>
      </c>
      <c r="AS6">
        <f>IF(AR6&lt;1,1,0)</f>
        <v>0</v>
      </c>
      <c r="AX6">
        <f t="shared" ref="AX6:BA7" si="12">AX5*(1+$B6)</f>
        <v>1.3227582327926399</v>
      </c>
      <c r="AY6">
        <f t="shared" si="8"/>
        <v>1.25142689952</v>
      </c>
      <c r="AZ6">
        <f t="shared" si="8"/>
        <v>1.2602486400000001</v>
      </c>
      <c r="BA6">
        <f>BA5*(1+$B6)</f>
        <v>1.23312</v>
      </c>
      <c r="BB6">
        <f>1*(1+$B6)</f>
        <v>1.101</v>
      </c>
      <c r="CD6">
        <f t="shared" si="9"/>
        <v>1.3227582327926399</v>
      </c>
      <c r="CE6">
        <f t="shared" si="9"/>
        <v>1.25142689952</v>
      </c>
      <c r="CF6">
        <f>CF5*(1+$B6)</f>
        <v>1.2602486400000001</v>
      </c>
      <c r="CG6">
        <f>CG5*(1+$B6)</f>
        <v>1.23312</v>
      </c>
      <c r="CH6">
        <f>1*(1+$B6)</f>
        <v>1.101</v>
      </c>
      <c r="CZ6">
        <f t="shared" si="10"/>
        <v>1.3227582327926399</v>
      </c>
      <c r="DA6">
        <f t="shared" si="10"/>
        <v>1.25142689952</v>
      </c>
      <c r="DB6">
        <f>DB5*(1+$B6)</f>
        <v>1.2602486400000001</v>
      </c>
      <c r="DC6">
        <f>DC5*(1+$B6)</f>
        <v>1.23312</v>
      </c>
      <c r="DD6">
        <f>1*(1+$B6)</f>
        <v>1.101</v>
      </c>
    </row>
    <row r="7" spans="1:110" x14ac:dyDescent="0.15">
      <c r="A7">
        <f t="shared" si="1"/>
        <v>1993</v>
      </c>
      <c r="B7" s="1">
        <v>0.125</v>
      </c>
      <c r="C7">
        <f t="shared" si="2"/>
        <v>0</v>
      </c>
      <c r="D7">
        <f t="shared" si="3"/>
        <v>1.48810301189172</v>
      </c>
      <c r="G7">
        <f t="shared" si="4"/>
        <v>1.125</v>
      </c>
      <c r="H7">
        <f t="shared" si="0"/>
        <v>0</v>
      </c>
      <c r="N7">
        <f t="shared" ref="N7:P7" si="13">N6*(1+$B7)</f>
        <v>1.40785526196</v>
      </c>
      <c r="O7">
        <f t="shared" si="13"/>
        <v>1.4177797200000002</v>
      </c>
      <c r="P7">
        <f t="shared" si="13"/>
        <v>1.3872599999999999</v>
      </c>
      <c r="Q7">
        <f>Q6*(1+$B7)</f>
        <v>1.2386249999999999</v>
      </c>
      <c r="R7">
        <f>1*(1+$B7)</f>
        <v>1.125</v>
      </c>
      <c r="AR7">
        <f>N7</f>
        <v>1.40785526196</v>
      </c>
      <c r="AS7">
        <f t="shared" ref="AS7:AS35" si="14">IF(AR7&lt;1,1,0)</f>
        <v>0</v>
      </c>
      <c r="AX7">
        <f>AX6*(1+$B7)</f>
        <v>1.48810301189172</v>
      </c>
      <c r="AY7">
        <f t="shared" si="12"/>
        <v>1.40785526196</v>
      </c>
      <c r="AZ7">
        <f t="shared" si="12"/>
        <v>1.4177797200000002</v>
      </c>
      <c r="BA7">
        <f t="shared" si="12"/>
        <v>1.3872599999999999</v>
      </c>
      <c r="BB7">
        <f>BB6*(1+$B7)</f>
        <v>1.2386249999999999</v>
      </c>
      <c r="BC7">
        <f>1*(1+$B7)</f>
        <v>1.125</v>
      </c>
      <c r="CD7">
        <f>CD6*(1+$B7)</f>
        <v>1.48810301189172</v>
      </c>
      <c r="CE7">
        <f t="shared" si="9"/>
        <v>1.40785526196</v>
      </c>
      <c r="CF7">
        <f t="shared" si="9"/>
        <v>1.4177797200000002</v>
      </c>
      <c r="CG7">
        <f>CG6*(1+$B7)</f>
        <v>1.3872599999999999</v>
      </c>
      <c r="CH7">
        <f>CH6*(1+$B7)</f>
        <v>1.2386249999999999</v>
      </c>
      <c r="CI7">
        <f>1*(1+$B7)</f>
        <v>1.125</v>
      </c>
      <c r="CZ7">
        <f>CZ6*(1+$B7)</f>
        <v>1.48810301189172</v>
      </c>
      <c r="DA7">
        <f t="shared" si="10"/>
        <v>1.40785526196</v>
      </c>
      <c r="DB7">
        <f t="shared" si="10"/>
        <v>1.4177797200000002</v>
      </c>
      <c r="DC7">
        <f>DC6*(1+$B7)</f>
        <v>1.3872599999999999</v>
      </c>
      <c r="DD7">
        <f>DD6*(1+$B7)</f>
        <v>1.2386249999999999</v>
      </c>
    </row>
    <row r="8" spans="1:110" x14ac:dyDescent="0.15">
      <c r="A8">
        <f t="shared" si="1"/>
        <v>1994</v>
      </c>
      <c r="B8" s="1">
        <v>-1.2999999999999999E-2</v>
      </c>
      <c r="C8">
        <f t="shared" si="2"/>
        <v>1</v>
      </c>
      <c r="D8">
        <f t="shared" si="3"/>
        <v>1.4687576727371277</v>
      </c>
      <c r="G8">
        <f t="shared" si="4"/>
        <v>0.98699999999999999</v>
      </c>
      <c r="H8">
        <f t="shared" si="0"/>
        <v>1</v>
      </c>
      <c r="O8">
        <f t="shared" ref="O8:Q8" si="15">O7*(1+$B8)</f>
        <v>1.3993485836400001</v>
      </c>
      <c r="P8">
        <f t="shared" si="15"/>
        <v>1.3692256199999999</v>
      </c>
      <c r="Q8">
        <f t="shared" si="15"/>
        <v>1.2225228749999999</v>
      </c>
      <c r="R8">
        <f>R7*(1+$B8)</f>
        <v>1.1103749999999999</v>
      </c>
      <c r="S8">
        <f>1*(1+$B8)</f>
        <v>0.98699999999999999</v>
      </c>
      <c r="AR8">
        <f>O8</f>
        <v>1.3993485836400001</v>
      </c>
      <c r="AS8">
        <f t="shared" si="14"/>
        <v>0</v>
      </c>
      <c r="AX8">
        <f>AX7*(1+$B8)</f>
        <v>1.4687576727371277</v>
      </c>
      <c r="AY8">
        <f>AY7*(1+$B8)</f>
        <v>1.3895531435545201</v>
      </c>
      <c r="AZ8">
        <f t="shared" ref="AZ8:BB8" si="16">AZ7*(1+$B8)</f>
        <v>1.3993485836400001</v>
      </c>
      <c r="BA8">
        <f t="shared" si="16"/>
        <v>1.3692256199999999</v>
      </c>
      <c r="BB8">
        <f t="shared" si="16"/>
        <v>1.2225228749999999</v>
      </c>
      <c r="BC8">
        <f>BC7*(1+$B8)</f>
        <v>1.1103749999999999</v>
      </c>
      <c r="BD8">
        <f>1*(1+$B8)</f>
        <v>0.98699999999999999</v>
      </c>
      <c r="CD8">
        <f>CD7*(1+$B8)</f>
        <v>1.4687576727371277</v>
      </c>
      <c r="CE8">
        <f>CE7*(1+$B8)</f>
        <v>1.3895531435545201</v>
      </c>
      <c r="CF8">
        <f t="shared" si="9"/>
        <v>1.3993485836400001</v>
      </c>
      <c r="CG8">
        <f t="shared" si="9"/>
        <v>1.3692256199999999</v>
      </c>
      <c r="CH8">
        <f>CH7*(1+$B8)</f>
        <v>1.2225228749999999</v>
      </c>
      <c r="CI8">
        <f>CI7*(1+$B8)</f>
        <v>1.1103749999999999</v>
      </c>
      <c r="CJ8">
        <f>1*(1+$B8)</f>
        <v>0.98699999999999999</v>
      </c>
      <c r="CZ8">
        <f>CZ7*(1+$B8)</f>
        <v>1.4687576727371277</v>
      </c>
      <c r="DA8">
        <f>DA7*(1+$B8)</f>
        <v>1.3895531435545201</v>
      </c>
      <c r="DB8">
        <f t="shared" si="10"/>
        <v>1.3993485836400001</v>
      </c>
      <c r="DC8">
        <f t="shared" si="10"/>
        <v>1.3692256199999999</v>
      </c>
      <c r="DD8">
        <f>DD7*(1+$B8)</f>
        <v>1.2225228749999999</v>
      </c>
    </row>
    <row r="9" spans="1:110" x14ac:dyDescent="0.15">
      <c r="A9">
        <f t="shared" si="1"/>
        <v>1995</v>
      </c>
      <c r="B9" s="1">
        <v>0.12</v>
      </c>
      <c r="C9">
        <f t="shared" si="2"/>
        <v>0</v>
      </c>
      <c r="D9">
        <f t="shared" si="3"/>
        <v>1.6450085934655831</v>
      </c>
      <c r="G9">
        <f t="shared" si="4"/>
        <v>1.1200000000000001</v>
      </c>
      <c r="H9">
        <f t="shared" si="0"/>
        <v>0</v>
      </c>
      <c r="P9">
        <f t="shared" ref="P9:R9" si="17">P8*(1+$B9)</f>
        <v>1.5335326944000001</v>
      </c>
      <c r="Q9">
        <f t="shared" si="17"/>
        <v>1.3692256199999999</v>
      </c>
      <c r="R9">
        <f t="shared" si="17"/>
        <v>1.2436199999999999</v>
      </c>
      <c r="S9">
        <f>S8*(1+$B9)</f>
        <v>1.1054400000000002</v>
      </c>
      <c r="T9">
        <f>1*(1+$B9)</f>
        <v>1.1200000000000001</v>
      </c>
      <c r="AR9">
        <f>P9</f>
        <v>1.5335326944000001</v>
      </c>
      <c r="AS9">
        <f t="shared" si="14"/>
        <v>0</v>
      </c>
      <c r="AX9">
        <f t="shared" ref="AX9:AY12" si="18">AX8*(1+$B9)</f>
        <v>1.6450085934655831</v>
      </c>
      <c r="AY9">
        <f>AY8*(1+$B9)</f>
        <v>1.5562995207810626</v>
      </c>
      <c r="AZ9">
        <f>AZ8*(1+$B9)</f>
        <v>1.5672704136768003</v>
      </c>
      <c r="BA9">
        <f t="shared" ref="BA9:BC9" si="19">BA8*(1+$B9)</f>
        <v>1.5335326944000001</v>
      </c>
      <c r="BB9">
        <f t="shared" si="19"/>
        <v>1.3692256199999999</v>
      </c>
      <c r="BC9">
        <f t="shared" si="19"/>
        <v>1.2436199999999999</v>
      </c>
      <c r="BD9">
        <f>BD8*(1+$B9)</f>
        <v>1.1054400000000002</v>
      </c>
      <c r="BE9">
        <f>1*(1+$B9)</f>
        <v>1.1200000000000001</v>
      </c>
      <c r="CD9">
        <f>CD8*(1+$B9)</f>
        <v>1.6450085934655831</v>
      </c>
      <c r="CE9">
        <f>CE8*(1+$B9)</f>
        <v>1.5562995207810626</v>
      </c>
      <c r="CF9">
        <f>CF8*(1+$B9)</f>
        <v>1.5672704136768003</v>
      </c>
      <c r="CG9">
        <f t="shared" si="9"/>
        <v>1.5335326944000001</v>
      </c>
      <c r="CH9">
        <f t="shared" si="9"/>
        <v>1.3692256199999999</v>
      </c>
      <c r="CI9">
        <f>CI8*(1+$B9)</f>
        <v>1.2436199999999999</v>
      </c>
      <c r="CJ9">
        <f>CJ8*(1+$B9)</f>
        <v>1.1054400000000002</v>
      </c>
      <c r="CK9">
        <f>1*(1+$B9)</f>
        <v>1.1200000000000001</v>
      </c>
      <c r="CZ9">
        <f>CZ8*(1+$B9)</f>
        <v>1.6450085934655831</v>
      </c>
      <c r="DA9">
        <f>DA8*(1+$B9)</f>
        <v>1.5562995207810626</v>
      </c>
      <c r="DB9">
        <f>DB8*(1+$B9)</f>
        <v>1.5672704136768003</v>
      </c>
      <c r="DC9">
        <f t="shared" si="10"/>
        <v>1.5335326944000001</v>
      </c>
      <c r="DD9">
        <f t="shared" si="10"/>
        <v>1.3692256199999999</v>
      </c>
    </row>
    <row r="10" spans="1:110" x14ac:dyDescent="0.15">
      <c r="A10">
        <f t="shared" si="1"/>
        <v>1996</v>
      </c>
      <c r="B10" s="1">
        <v>5.1999999999999998E-2</v>
      </c>
      <c r="C10">
        <f t="shared" si="2"/>
        <v>0</v>
      </c>
      <c r="D10">
        <f t="shared" si="3"/>
        <v>1.7305490403257935</v>
      </c>
      <c r="G10">
        <f t="shared" si="4"/>
        <v>1.052</v>
      </c>
      <c r="H10">
        <f t="shared" si="0"/>
        <v>0</v>
      </c>
      <c r="Q10">
        <f t="shared" ref="Q10:S10" si="20">Q9*(1+$B10)</f>
        <v>1.4404253522399999</v>
      </c>
      <c r="R10">
        <f t="shared" si="20"/>
        <v>1.30828824</v>
      </c>
      <c r="S10">
        <f t="shared" si="20"/>
        <v>1.1629228800000002</v>
      </c>
      <c r="T10">
        <f>T9*(1+$B10)</f>
        <v>1.1782400000000002</v>
      </c>
      <c r="U10">
        <f>1*(1+$B10)</f>
        <v>1.052</v>
      </c>
      <c r="AR10">
        <f>Q10</f>
        <v>1.4404253522399999</v>
      </c>
      <c r="AS10">
        <f t="shared" si="14"/>
        <v>0</v>
      </c>
      <c r="AX10">
        <f t="shared" si="18"/>
        <v>1.7305490403257935</v>
      </c>
      <c r="AY10">
        <f t="shared" si="18"/>
        <v>1.6372270958616779</v>
      </c>
      <c r="AZ10">
        <f>AZ9*(1+$B10)</f>
        <v>1.6487684751879941</v>
      </c>
      <c r="BA10">
        <f>BA9*(1+$B10)</f>
        <v>1.6132763945088002</v>
      </c>
      <c r="BB10">
        <f t="shared" ref="BB10:BD10" si="21">BB9*(1+$B10)</f>
        <v>1.4404253522399999</v>
      </c>
      <c r="BC10">
        <f t="shared" si="21"/>
        <v>1.30828824</v>
      </c>
      <c r="BD10">
        <f t="shared" si="21"/>
        <v>1.1629228800000002</v>
      </c>
      <c r="BE10">
        <f>BE9*(1+$B10)</f>
        <v>1.1782400000000002</v>
      </c>
      <c r="BF10">
        <f>1*(1+$B10)</f>
        <v>1.052</v>
      </c>
      <c r="CD10">
        <f t="shared" ref="CD10:CR25" si="22">CD9*(1+$B10)</f>
        <v>1.7305490403257935</v>
      </c>
      <c r="CE10">
        <f>CE9*(1+$B10)</f>
        <v>1.6372270958616779</v>
      </c>
      <c r="CF10">
        <f>CF9*(1+$B10)</f>
        <v>1.6487684751879941</v>
      </c>
      <c r="CG10">
        <f>CG9*(1+$B10)</f>
        <v>1.6132763945088002</v>
      </c>
      <c r="CH10">
        <f t="shared" si="9"/>
        <v>1.4404253522399999</v>
      </c>
      <c r="CI10">
        <f t="shared" si="9"/>
        <v>1.30828824</v>
      </c>
      <c r="CJ10">
        <f>CJ9*(1+$B10)</f>
        <v>1.1629228800000002</v>
      </c>
      <c r="CK10">
        <f>CK9*(1+$B10)</f>
        <v>1.1782400000000002</v>
      </c>
      <c r="CL10">
        <f>1*(1+$B10)</f>
        <v>1.052</v>
      </c>
      <c r="CZ10">
        <f t="shared" ref="CZ10:DD25" si="23">CZ9*(1+$B10)</f>
        <v>1.7305490403257935</v>
      </c>
      <c r="DA10">
        <f>DA9*(1+$B10)</f>
        <v>1.6372270958616779</v>
      </c>
      <c r="DB10">
        <f>DB9*(1+$B10)</f>
        <v>1.6487684751879941</v>
      </c>
      <c r="DC10">
        <f>DC9*(1+$B10)</f>
        <v>1.6132763945088002</v>
      </c>
      <c r="DD10">
        <f t="shared" si="10"/>
        <v>1.4404253522399999</v>
      </c>
    </row>
    <row r="11" spans="1:110" x14ac:dyDescent="0.15">
      <c r="A11">
        <f t="shared" si="1"/>
        <v>1997</v>
      </c>
      <c r="B11" s="1">
        <v>5.7000000000000002E-2</v>
      </c>
      <c r="C11">
        <f t="shared" si="2"/>
        <v>0</v>
      </c>
      <c r="D11">
        <f t="shared" si="3"/>
        <v>1.8291903356243635</v>
      </c>
      <c r="G11">
        <f t="shared" si="4"/>
        <v>1.0569999999999999</v>
      </c>
      <c r="H11">
        <f t="shared" si="0"/>
        <v>0</v>
      </c>
      <c r="R11">
        <f t="shared" ref="R11:T11" si="24">R10*(1+$B11)</f>
        <v>1.3828606696799999</v>
      </c>
      <c r="S11">
        <f t="shared" si="24"/>
        <v>1.2292094841600001</v>
      </c>
      <c r="T11">
        <f t="shared" si="24"/>
        <v>1.24539968</v>
      </c>
      <c r="U11">
        <f>U10*(1+$B11)</f>
        <v>1.111964</v>
      </c>
      <c r="V11">
        <f>1*(1+$B11)</f>
        <v>1.0569999999999999</v>
      </c>
      <c r="AR11">
        <f>R11</f>
        <v>1.3828606696799999</v>
      </c>
      <c r="AS11">
        <f t="shared" si="14"/>
        <v>0</v>
      </c>
      <c r="AX11">
        <f t="shared" si="18"/>
        <v>1.8291903356243635</v>
      </c>
      <c r="AY11">
        <f t="shared" si="18"/>
        <v>1.7305490403257935</v>
      </c>
      <c r="AZ11">
        <f t="shared" ref="AZ11" si="25">AZ10*(1+$B11)</f>
        <v>1.7427482782737096</v>
      </c>
      <c r="BA11">
        <f>BA10*(1+$B11)</f>
        <v>1.7052331489958017</v>
      </c>
      <c r="BB11">
        <f>BB10*(1+$B11)</f>
        <v>1.5225295973176798</v>
      </c>
      <c r="BC11">
        <f t="shared" ref="BC11:BE11" si="26">BC10*(1+$B11)</f>
        <v>1.3828606696799999</v>
      </c>
      <c r="BD11">
        <f t="shared" si="26"/>
        <v>1.2292094841600001</v>
      </c>
      <c r="BE11">
        <f t="shared" si="26"/>
        <v>1.24539968</v>
      </c>
      <c r="BF11">
        <f>BF10*(1+$B11)</f>
        <v>1.111964</v>
      </c>
      <c r="BG11">
        <f>1*(1+$B11)</f>
        <v>1.0569999999999999</v>
      </c>
      <c r="BX11">
        <f>AX11</f>
        <v>1.8291903356243635</v>
      </c>
      <c r="BY11">
        <f>IF(BX11&lt;1,1,0)</f>
        <v>0</v>
      </c>
      <c r="CD11">
        <f t="shared" si="22"/>
        <v>1.8291903356243635</v>
      </c>
      <c r="CE11">
        <f t="shared" si="22"/>
        <v>1.7305490403257935</v>
      </c>
      <c r="CF11">
        <f>CF10*(1+$B11)</f>
        <v>1.7427482782737096</v>
      </c>
      <c r="CG11">
        <f>CG10*(1+$B11)</f>
        <v>1.7052331489958017</v>
      </c>
      <c r="CH11">
        <f>CH10*(1+$B11)</f>
        <v>1.5225295973176798</v>
      </c>
      <c r="CI11">
        <f t="shared" si="9"/>
        <v>1.3828606696799999</v>
      </c>
      <c r="CJ11">
        <f t="shared" si="9"/>
        <v>1.2292094841600001</v>
      </c>
      <c r="CK11">
        <f>CK10*(1+$B11)</f>
        <v>1.24539968</v>
      </c>
      <c r="CL11">
        <f>CL10*(1+$B11)</f>
        <v>1.111964</v>
      </c>
      <c r="CM11">
        <f>1*(1+$B11)</f>
        <v>1.0569999999999999</v>
      </c>
      <c r="CZ11">
        <f t="shared" si="23"/>
        <v>1.8291903356243635</v>
      </c>
      <c r="DA11">
        <f t="shared" si="23"/>
        <v>1.7305490403257935</v>
      </c>
      <c r="DB11">
        <f>DB10*(1+$B11)</f>
        <v>1.7427482782737096</v>
      </c>
      <c r="DC11">
        <f>DC10*(1+$B11)</f>
        <v>1.7052331489958017</v>
      </c>
      <c r="DD11">
        <f>DD10*(1+$B11)</f>
        <v>1.5225295973176798</v>
      </c>
    </row>
    <row r="12" spans="1:110" x14ac:dyDescent="0.15">
      <c r="A12">
        <f t="shared" si="1"/>
        <v>1998</v>
      </c>
      <c r="B12" s="1">
        <v>4.0000000000000001E-3</v>
      </c>
      <c r="C12">
        <f t="shared" si="2"/>
        <v>0</v>
      </c>
      <c r="D12">
        <f>D11*(1+$B12)</f>
        <v>1.8365070969668609</v>
      </c>
      <c r="G12">
        <f t="shared" si="4"/>
        <v>1.004</v>
      </c>
      <c r="H12">
        <f t="shared" si="0"/>
        <v>0</v>
      </c>
      <c r="K12" s="2"/>
      <c r="S12">
        <f t="shared" ref="S12:U12" si="27">S11*(1+$B12)</f>
        <v>1.2341263220966401</v>
      </c>
      <c r="T12">
        <f t="shared" si="27"/>
        <v>1.2503812787199999</v>
      </c>
      <c r="U12">
        <f t="shared" si="27"/>
        <v>1.116411856</v>
      </c>
      <c r="V12">
        <f>V11*(1+$B12)</f>
        <v>1.0612279999999998</v>
      </c>
      <c r="W12">
        <f>1*(1+$B12)</f>
        <v>1.004</v>
      </c>
      <c r="AR12">
        <f>S12</f>
        <v>1.2341263220966401</v>
      </c>
      <c r="AS12">
        <f t="shared" si="14"/>
        <v>0</v>
      </c>
      <c r="AY12">
        <f t="shared" si="18"/>
        <v>1.7374712364870966</v>
      </c>
      <c r="AZ12">
        <f t="shared" ref="AZ12:BA12" si="28">AZ11*(1+$B12)</f>
        <v>1.7497192713868044</v>
      </c>
      <c r="BA12">
        <f t="shared" si="28"/>
        <v>1.7120540815917848</v>
      </c>
      <c r="BB12">
        <f>BB11*(1+$B12)</f>
        <v>1.5286197157069505</v>
      </c>
      <c r="BC12">
        <f>BC11*(1+$B12)</f>
        <v>1.38839211235872</v>
      </c>
      <c r="BD12">
        <f t="shared" ref="BD12:BF12" si="29">BD11*(1+$B12)</f>
        <v>1.2341263220966401</v>
      </c>
      <c r="BE12">
        <f t="shared" si="29"/>
        <v>1.2503812787199999</v>
      </c>
      <c r="BF12">
        <f t="shared" si="29"/>
        <v>1.116411856</v>
      </c>
      <c r="BG12">
        <f>BG11*(1+$B12)</f>
        <v>1.0612279999999998</v>
      </c>
      <c r="BH12">
        <f>1*(1+$B12)</f>
        <v>1.004</v>
      </c>
      <c r="BX12">
        <f>AY12</f>
        <v>1.7374712364870966</v>
      </c>
      <c r="BY12">
        <f t="shared" ref="BY12:BY35" si="30">IF(BX12&lt;1,1,0)</f>
        <v>0</v>
      </c>
      <c r="CD12">
        <f t="shared" si="22"/>
        <v>1.8365070969668609</v>
      </c>
      <c r="CE12">
        <f t="shared" si="22"/>
        <v>1.7374712364870966</v>
      </c>
      <c r="CF12">
        <f t="shared" si="22"/>
        <v>1.7497192713868044</v>
      </c>
      <c r="CG12">
        <f>CG11*(1+$B12)</f>
        <v>1.7120540815917848</v>
      </c>
      <c r="CH12">
        <f>CH11*(1+$B12)</f>
        <v>1.5286197157069505</v>
      </c>
      <c r="CI12">
        <f>CI11*(1+$B12)</f>
        <v>1.38839211235872</v>
      </c>
      <c r="CJ12">
        <f t="shared" si="9"/>
        <v>1.2341263220966401</v>
      </c>
      <c r="CK12">
        <f t="shared" si="9"/>
        <v>1.2503812787199999</v>
      </c>
      <c r="CL12">
        <f>CL11*(1+$B12)</f>
        <v>1.116411856</v>
      </c>
      <c r="CM12">
        <f>CM11*(1+$B12)</f>
        <v>1.0612279999999998</v>
      </c>
      <c r="CN12">
        <f>1*(1+$B12)</f>
        <v>1.004</v>
      </c>
      <c r="CZ12">
        <f t="shared" si="23"/>
        <v>1.8365070969668609</v>
      </c>
      <c r="DA12">
        <f t="shared" si="23"/>
        <v>1.7374712364870966</v>
      </c>
      <c r="DB12">
        <f t="shared" si="23"/>
        <v>1.7497192713868044</v>
      </c>
      <c r="DC12">
        <f>DC11*(1+$B12)</f>
        <v>1.7120540815917848</v>
      </c>
      <c r="DD12">
        <f>DD11*(1+$B12)</f>
        <v>1.5286197157069505</v>
      </c>
    </row>
    <row r="13" spans="1:110" x14ac:dyDescent="0.15">
      <c r="A13">
        <f t="shared" si="1"/>
        <v>1999</v>
      </c>
      <c r="B13" s="1">
        <v>5.3999999999999999E-2</v>
      </c>
      <c r="C13">
        <f t="shared" si="2"/>
        <v>0</v>
      </c>
      <c r="D13">
        <f t="shared" ref="D13:D35" si="31">D12*(1+$B13)</f>
        <v>1.9356784802030715</v>
      </c>
      <c r="G13">
        <f t="shared" si="4"/>
        <v>1.054</v>
      </c>
      <c r="H13">
        <f t="shared" si="0"/>
        <v>0</v>
      </c>
      <c r="K13" s="2"/>
      <c r="T13">
        <f t="shared" ref="T13:V13" si="32">T12*(1+$B13)</f>
        <v>1.31790186777088</v>
      </c>
      <c r="U13">
        <f t="shared" si="32"/>
        <v>1.1766980962240001</v>
      </c>
      <c r="V13">
        <f t="shared" si="32"/>
        <v>1.118534312</v>
      </c>
      <c r="W13">
        <f>W12*(1+$B13)</f>
        <v>1.058216</v>
      </c>
      <c r="X13">
        <f>1*(1+$B13)</f>
        <v>1.054</v>
      </c>
      <c r="AR13">
        <f>T13</f>
        <v>1.31790186777088</v>
      </c>
      <c r="AS13">
        <f t="shared" si="14"/>
        <v>0</v>
      </c>
      <c r="AZ13">
        <f t="shared" ref="AZ13:BB13" si="33">AZ12*(1+$B13)</f>
        <v>1.8442041120416919</v>
      </c>
      <c r="BA13">
        <f t="shared" si="33"/>
        <v>1.8045050019977413</v>
      </c>
      <c r="BB13">
        <f t="shared" si="33"/>
        <v>1.6111651803551259</v>
      </c>
      <c r="BC13">
        <f>BC12*(1+$B13)</f>
        <v>1.4633652864260909</v>
      </c>
      <c r="BD13">
        <f>BD12*(1+$B13)</f>
        <v>1.3007691434898587</v>
      </c>
      <c r="BE13">
        <f t="shared" ref="BE13:BG13" si="34">BE12*(1+$B13)</f>
        <v>1.31790186777088</v>
      </c>
      <c r="BF13">
        <f t="shared" si="34"/>
        <v>1.1766980962240001</v>
      </c>
      <c r="BG13">
        <f t="shared" si="34"/>
        <v>1.118534312</v>
      </c>
      <c r="BH13">
        <f>BH12*(1+$B13)</f>
        <v>1.058216</v>
      </c>
      <c r="BI13">
        <f>1*(1+$B13)</f>
        <v>1.054</v>
      </c>
      <c r="BX13">
        <f>AZ13</f>
        <v>1.8442041120416919</v>
      </c>
      <c r="BY13">
        <f t="shared" si="30"/>
        <v>0</v>
      </c>
      <c r="CD13">
        <f t="shared" si="22"/>
        <v>1.9356784802030715</v>
      </c>
      <c r="CE13">
        <f t="shared" si="22"/>
        <v>1.8312946832573997</v>
      </c>
      <c r="CF13">
        <f t="shared" si="22"/>
        <v>1.8442041120416919</v>
      </c>
      <c r="CG13">
        <f t="shared" si="22"/>
        <v>1.8045050019977413</v>
      </c>
      <c r="CH13">
        <f>CH12*(1+$B13)</f>
        <v>1.6111651803551259</v>
      </c>
      <c r="CI13">
        <f>CI12*(1+$B13)</f>
        <v>1.4633652864260909</v>
      </c>
      <c r="CJ13">
        <f>CJ12*(1+$B13)</f>
        <v>1.3007691434898587</v>
      </c>
      <c r="CK13">
        <f t="shared" si="9"/>
        <v>1.31790186777088</v>
      </c>
      <c r="CL13">
        <f t="shared" si="9"/>
        <v>1.1766980962240001</v>
      </c>
      <c r="CM13">
        <f>CM12*(1+$B13)</f>
        <v>1.118534312</v>
      </c>
      <c r="CN13">
        <f>CN12*(1+$B13)</f>
        <v>1.058216</v>
      </c>
      <c r="CO13">
        <f>1*(1+$B13)</f>
        <v>1.054</v>
      </c>
      <c r="CZ13">
        <f t="shared" si="23"/>
        <v>1.9356784802030715</v>
      </c>
      <c r="DA13">
        <f t="shared" si="23"/>
        <v>1.8312946832573997</v>
      </c>
      <c r="DB13">
        <f t="shared" si="23"/>
        <v>1.8442041120416919</v>
      </c>
      <c r="DC13">
        <f t="shared" si="23"/>
        <v>1.8045050019977413</v>
      </c>
      <c r="DD13">
        <f>DD12*(1+$B13)</f>
        <v>1.6111651803551259</v>
      </c>
    </row>
    <row r="14" spans="1:110" x14ac:dyDescent="0.15">
      <c r="A14">
        <f t="shared" si="1"/>
        <v>2000</v>
      </c>
      <c r="B14" s="1">
        <v>2.1000000000000001E-2</v>
      </c>
      <c r="C14">
        <f t="shared" si="2"/>
        <v>0</v>
      </c>
      <c r="D14">
        <f t="shared" si="31"/>
        <v>1.9763277282873359</v>
      </c>
      <c r="G14">
        <f t="shared" si="4"/>
        <v>1.0209999999999999</v>
      </c>
      <c r="H14">
        <f t="shared" si="0"/>
        <v>0</v>
      </c>
      <c r="K14" s="2"/>
      <c r="U14">
        <f t="shared" ref="U14:W14" si="35">U13*(1+$B14)</f>
        <v>1.201408756244704</v>
      </c>
      <c r="V14">
        <f t="shared" si="35"/>
        <v>1.1420235325519998</v>
      </c>
      <c r="W14">
        <f t="shared" si="35"/>
        <v>1.0804385359999999</v>
      </c>
      <c r="X14">
        <f>X13*(1+$B14)</f>
        <v>1.0761339999999999</v>
      </c>
      <c r="Y14">
        <f>1*(1+$B14)</f>
        <v>1.0209999999999999</v>
      </c>
      <c r="AR14">
        <f>U14</f>
        <v>1.201408756244704</v>
      </c>
      <c r="AS14">
        <f t="shared" si="14"/>
        <v>0</v>
      </c>
      <c r="BA14">
        <f t="shared" ref="BA14:BC14" si="36">BA13*(1+$B14)</f>
        <v>1.8423996070396937</v>
      </c>
      <c r="BB14">
        <f t="shared" si="36"/>
        <v>1.6449996491425833</v>
      </c>
      <c r="BC14">
        <f t="shared" si="36"/>
        <v>1.4940959574410386</v>
      </c>
      <c r="BD14">
        <f>BD13*(1+$B14)</f>
        <v>1.3280852955031457</v>
      </c>
      <c r="BE14">
        <f>BE13*(1+$B14)</f>
        <v>1.3455778069940685</v>
      </c>
      <c r="BF14">
        <f t="shared" ref="BF14:BH14" si="37">BF13*(1+$B14)</f>
        <v>1.201408756244704</v>
      </c>
      <c r="BG14">
        <f t="shared" si="37"/>
        <v>1.1420235325519998</v>
      </c>
      <c r="BH14">
        <f t="shared" si="37"/>
        <v>1.0804385359999999</v>
      </c>
      <c r="BI14">
        <f>BI13*(1+$B14)</f>
        <v>1.0761339999999999</v>
      </c>
      <c r="BJ14">
        <f>1*(1+$B14)</f>
        <v>1.0209999999999999</v>
      </c>
      <c r="BX14">
        <f>BA14</f>
        <v>1.8423996070396937</v>
      </c>
      <c r="BY14">
        <f t="shared" si="30"/>
        <v>0</v>
      </c>
      <c r="CD14">
        <f t="shared" si="22"/>
        <v>1.9763277282873359</v>
      </c>
      <c r="CE14">
        <f t="shared" si="22"/>
        <v>1.869751871605805</v>
      </c>
      <c r="CF14">
        <f t="shared" si="22"/>
        <v>1.8829323983945672</v>
      </c>
      <c r="CG14">
        <f t="shared" si="22"/>
        <v>1.8423996070396937</v>
      </c>
      <c r="CH14">
        <f t="shared" si="22"/>
        <v>1.6449996491425833</v>
      </c>
      <c r="CI14">
        <f>CI13*(1+$B14)</f>
        <v>1.4940959574410386</v>
      </c>
      <c r="CJ14">
        <f>CJ13*(1+$B14)</f>
        <v>1.3280852955031457</v>
      </c>
      <c r="CK14">
        <f>CK13*(1+$B14)</f>
        <v>1.3455778069940685</v>
      </c>
      <c r="CL14">
        <f t="shared" si="9"/>
        <v>1.201408756244704</v>
      </c>
      <c r="CM14">
        <f t="shared" si="9"/>
        <v>1.1420235325519998</v>
      </c>
      <c r="CN14">
        <f>CN13*(1+$B14)</f>
        <v>1.0804385359999999</v>
      </c>
      <c r="CO14">
        <f>CO13*(1+$B14)</f>
        <v>1.0761339999999999</v>
      </c>
      <c r="CP14">
        <f>1*(1+$B14)</f>
        <v>1.0209999999999999</v>
      </c>
      <c r="CZ14">
        <f t="shared" si="23"/>
        <v>1.9763277282873359</v>
      </c>
      <c r="DA14">
        <f t="shared" si="23"/>
        <v>1.869751871605805</v>
      </c>
      <c r="DB14">
        <f t="shared" si="23"/>
        <v>1.8829323983945672</v>
      </c>
      <c r="DC14">
        <f t="shared" si="23"/>
        <v>1.8423996070396937</v>
      </c>
      <c r="DD14">
        <f t="shared" si="23"/>
        <v>1.6449996491425833</v>
      </c>
    </row>
    <row r="15" spans="1:110" x14ac:dyDescent="0.15">
      <c r="A15">
        <f t="shared" si="1"/>
        <v>2001</v>
      </c>
      <c r="B15" s="1">
        <v>3.3000000000000002E-2</v>
      </c>
      <c r="C15">
        <f t="shared" si="2"/>
        <v>0</v>
      </c>
      <c r="D15">
        <f t="shared" si="31"/>
        <v>2.041546543320818</v>
      </c>
      <c r="G15">
        <f t="shared" si="4"/>
        <v>1.0329999999999999</v>
      </c>
      <c r="H15">
        <f t="shared" si="0"/>
        <v>0</v>
      </c>
      <c r="K15" s="2"/>
      <c r="V15">
        <f t="shared" ref="V15:X15" si="38">V14*(1+$B15)</f>
        <v>1.1797103091262158</v>
      </c>
      <c r="W15">
        <f t="shared" si="38"/>
        <v>1.1160930076879998</v>
      </c>
      <c r="X15">
        <f t="shared" si="38"/>
        <v>1.1116464219999997</v>
      </c>
      <c r="Y15">
        <f>Y14*(1+$B15)</f>
        <v>1.0546929999999999</v>
      </c>
      <c r="Z15">
        <f>1*(1+$B15)</f>
        <v>1.0329999999999999</v>
      </c>
      <c r="AR15">
        <f>V15</f>
        <v>1.1797103091262158</v>
      </c>
      <c r="AS15">
        <f t="shared" si="14"/>
        <v>0</v>
      </c>
      <c r="BB15">
        <f t="shared" ref="BB15:BD15" si="39">BB14*(1+$B15)</f>
        <v>1.6992846375642885</v>
      </c>
      <c r="BC15">
        <f t="shared" si="39"/>
        <v>1.5434011240365928</v>
      </c>
      <c r="BD15">
        <f t="shared" si="39"/>
        <v>1.3719121102547494</v>
      </c>
      <c r="BE15">
        <f>BE14*(1+$B15)</f>
        <v>1.3899818746248727</v>
      </c>
      <c r="BF15">
        <f>BF14*(1+$B15)</f>
        <v>1.241055245200779</v>
      </c>
      <c r="BG15">
        <f t="shared" ref="BG15:BI15" si="40">BG14*(1+$B15)</f>
        <v>1.1797103091262158</v>
      </c>
      <c r="BH15">
        <f t="shared" si="40"/>
        <v>1.1160930076879998</v>
      </c>
      <c r="BI15">
        <f t="shared" si="40"/>
        <v>1.1116464219999997</v>
      </c>
      <c r="BJ15">
        <f>BJ14*(1+$B15)</f>
        <v>1.0546929999999999</v>
      </c>
      <c r="BK15">
        <f>1*(1+$B15)</f>
        <v>1.0329999999999999</v>
      </c>
      <c r="BX15">
        <f>BB15</f>
        <v>1.6992846375642885</v>
      </c>
      <c r="BY15">
        <f t="shared" si="30"/>
        <v>0</v>
      </c>
      <c r="CD15">
        <f t="shared" si="22"/>
        <v>2.041546543320818</v>
      </c>
      <c r="CE15">
        <f t="shared" si="22"/>
        <v>1.9314536833687965</v>
      </c>
      <c r="CF15">
        <f t="shared" si="22"/>
        <v>1.9450691675415877</v>
      </c>
      <c r="CG15">
        <f t="shared" si="22"/>
        <v>1.9031987940720034</v>
      </c>
      <c r="CH15">
        <f t="shared" si="22"/>
        <v>1.6992846375642885</v>
      </c>
      <c r="CI15">
        <f t="shared" si="22"/>
        <v>1.5434011240365928</v>
      </c>
      <c r="CJ15">
        <f>CJ14*(1+$B15)</f>
        <v>1.3719121102547494</v>
      </c>
      <c r="CK15">
        <f>CK14*(1+$B15)</f>
        <v>1.3899818746248727</v>
      </c>
      <c r="CL15">
        <f>CL14*(1+$B15)</f>
        <v>1.241055245200779</v>
      </c>
      <c r="CM15">
        <f t="shared" si="9"/>
        <v>1.1797103091262158</v>
      </c>
      <c r="CN15">
        <f t="shared" si="9"/>
        <v>1.1160930076879998</v>
      </c>
      <c r="CO15">
        <f>CO14*(1+$B15)</f>
        <v>1.1116464219999997</v>
      </c>
      <c r="CP15">
        <f>CP14*(1+$B15)</f>
        <v>1.0546929999999999</v>
      </c>
      <c r="CQ15">
        <f>1*(1+$B15)</f>
        <v>1.0329999999999999</v>
      </c>
      <c r="CZ15">
        <f t="shared" si="23"/>
        <v>2.041546543320818</v>
      </c>
      <c r="DA15">
        <f t="shared" si="23"/>
        <v>1.9314536833687965</v>
      </c>
      <c r="DB15">
        <f t="shared" si="23"/>
        <v>1.9450691675415877</v>
      </c>
      <c r="DC15">
        <f t="shared" si="23"/>
        <v>1.9031987940720034</v>
      </c>
      <c r="DD15">
        <f t="shared" si="23"/>
        <v>1.6992846375642885</v>
      </c>
    </row>
    <row r="16" spans="1:110" x14ac:dyDescent="0.15">
      <c r="A16">
        <f t="shared" si="1"/>
        <v>2002</v>
      </c>
      <c r="B16" s="1">
        <v>3.3000000000000002E-2</v>
      </c>
      <c r="C16">
        <f t="shared" si="2"/>
        <v>0</v>
      </c>
      <c r="D16">
        <f t="shared" si="31"/>
        <v>2.1089175792504049</v>
      </c>
      <c r="G16">
        <f t="shared" si="4"/>
        <v>1.0329999999999999</v>
      </c>
      <c r="H16">
        <f t="shared" si="0"/>
        <v>0</v>
      </c>
      <c r="K16" s="2"/>
      <c r="W16">
        <f t="shared" ref="W16:Y16" si="41">W15*(1+$B16)</f>
        <v>1.1529240769417037</v>
      </c>
      <c r="X16">
        <f t="shared" si="41"/>
        <v>1.1483307539259997</v>
      </c>
      <c r="Y16">
        <f t="shared" si="41"/>
        <v>1.0894978689999999</v>
      </c>
      <c r="Z16">
        <f>Z15*(1+$B16)</f>
        <v>1.0670889999999997</v>
      </c>
      <c r="AA16">
        <f>1*(1+$B16)</f>
        <v>1.0329999999999999</v>
      </c>
      <c r="AR16">
        <f>W16</f>
        <v>1.1529240769417037</v>
      </c>
      <c r="AS16">
        <f t="shared" si="14"/>
        <v>0</v>
      </c>
      <c r="BC16">
        <f t="shared" ref="BC16:BE16" si="42">BC15*(1+$B16)</f>
        <v>1.5943333611298003</v>
      </c>
      <c r="BD16">
        <f t="shared" si="42"/>
        <v>1.4171852098931559</v>
      </c>
      <c r="BE16">
        <f t="shared" si="42"/>
        <v>1.4358512764874933</v>
      </c>
      <c r="BF16">
        <f>BF15*(1+$B16)</f>
        <v>1.2820100682924047</v>
      </c>
      <c r="BG16">
        <f>BG15*(1+$B16)</f>
        <v>1.2186407493273808</v>
      </c>
      <c r="BH16">
        <f t="shared" ref="BH16:BJ16" si="43">BH15*(1+$B16)</f>
        <v>1.1529240769417037</v>
      </c>
      <c r="BI16">
        <f t="shared" si="43"/>
        <v>1.1483307539259997</v>
      </c>
      <c r="BJ16">
        <f t="shared" si="43"/>
        <v>1.0894978689999999</v>
      </c>
      <c r="BK16">
        <f>BK15*(1+$B16)</f>
        <v>1.0670889999999997</v>
      </c>
      <c r="BL16">
        <f>1*(1+$B16)</f>
        <v>1.0329999999999999</v>
      </c>
      <c r="BX16">
        <f>BC16</f>
        <v>1.5943333611298003</v>
      </c>
      <c r="BY16">
        <f t="shared" si="30"/>
        <v>0</v>
      </c>
      <c r="CD16">
        <f t="shared" si="22"/>
        <v>2.1089175792504049</v>
      </c>
      <c r="CE16">
        <f t="shared" si="22"/>
        <v>1.9951916549199666</v>
      </c>
      <c r="CF16">
        <f t="shared" si="22"/>
        <v>2.0092564500704597</v>
      </c>
      <c r="CG16">
        <f t="shared" si="22"/>
        <v>1.9660043542763794</v>
      </c>
      <c r="CH16">
        <f t="shared" si="22"/>
        <v>1.7553610306039098</v>
      </c>
      <c r="CI16">
        <f t="shared" si="22"/>
        <v>1.5943333611298003</v>
      </c>
      <c r="CJ16">
        <f t="shared" si="22"/>
        <v>1.4171852098931559</v>
      </c>
      <c r="CK16">
        <f>CK15*(1+$B16)</f>
        <v>1.4358512764874933</v>
      </c>
      <c r="CL16">
        <f>CL15*(1+$B16)</f>
        <v>1.2820100682924047</v>
      </c>
      <c r="CM16">
        <f>CM15*(1+$B16)</f>
        <v>1.2186407493273808</v>
      </c>
      <c r="CN16">
        <f t="shared" si="9"/>
        <v>1.1529240769417037</v>
      </c>
      <c r="CO16">
        <f t="shared" si="9"/>
        <v>1.1483307539259997</v>
      </c>
      <c r="CP16">
        <f>CP15*(1+$B16)</f>
        <v>1.0894978689999999</v>
      </c>
      <c r="CQ16">
        <f>CQ15*(1+$B16)</f>
        <v>1.0670889999999997</v>
      </c>
      <c r="CR16">
        <f>1*(1+$B16)</f>
        <v>1.0329999999999999</v>
      </c>
      <c r="CZ16">
        <f t="shared" si="23"/>
        <v>2.1089175792504049</v>
      </c>
      <c r="DA16">
        <f t="shared" si="23"/>
        <v>1.9951916549199666</v>
      </c>
      <c r="DB16">
        <f t="shared" si="23"/>
        <v>2.0092564500704597</v>
      </c>
      <c r="DC16">
        <f t="shared" si="23"/>
        <v>1.9660043542763794</v>
      </c>
      <c r="DD16">
        <f t="shared" si="23"/>
        <v>1.7553610306039098</v>
      </c>
    </row>
    <row r="17" spans="1:111" x14ac:dyDescent="0.15">
      <c r="A17">
        <f t="shared" si="1"/>
        <v>2003</v>
      </c>
      <c r="B17" s="1">
        <v>-7.0000000000000001E-3</v>
      </c>
      <c r="C17">
        <f t="shared" si="2"/>
        <v>1</v>
      </c>
      <c r="D17">
        <f t="shared" si="31"/>
        <v>2.0941551561956522</v>
      </c>
      <c r="G17">
        <f t="shared" si="4"/>
        <v>0.99299999999999999</v>
      </c>
      <c r="H17">
        <f t="shared" si="0"/>
        <v>1</v>
      </c>
      <c r="K17" s="2"/>
      <c r="X17">
        <f t="shared" ref="X17:Z17" si="44">X16*(1+$B17)</f>
        <v>1.1402924386485176</v>
      </c>
      <c r="Y17">
        <f t="shared" si="44"/>
        <v>1.081871383917</v>
      </c>
      <c r="Z17">
        <f t="shared" si="44"/>
        <v>1.0596193769999998</v>
      </c>
      <c r="AA17">
        <f>AA16*(1+$B17)</f>
        <v>1.0257689999999999</v>
      </c>
      <c r="AB17">
        <f>1*(1+$B17)</f>
        <v>0.99299999999999999</v>
      </c>
      <c r="AR17">
        <f>X17</f>
        <v>1.1402924386485176</v>
      </c>
      <c r="AS17">
        <f t="shared" si="14"/>
        <v>0</v>
      </c>
      <c r="BD17">
        <f t="shared" ref="BD17:BF17" si="45">BD16*(1+$B17)</f>
        <v>1.4072649134239037</v>
      </c>
      <c r="BE17">
        <f t="shared" si="45"/>
        <v>1.4258003175520808</v>
      </c>
      <c r="BF17">
        <f t="shared" si="45"/>
        <v>1.2730359978143579</v>
      </c>
      <c r="BG17">
        <f>BG16*(1+$B17)</f>
        <v>1.2101102640820891</v>
      </c>
      <c r="BH17">
        <f>BH16*(1+$B17)</f>
        <v>1.1448536084031118</v>
      </c>
      <c r="BI17">
        <f t="shared" ref="BI17:BK17" si="46">BI16*(1+$B17)</f>
        <v>1.1402924386485176</v>
      </c>
      <c r="BJ17">
        <f t="shared" si="46"/>
        <v>1.081871383917</v>
      </c>
      <c r="BK17">
        <f t="shared" si="46"/>
        <v>1.0596193769999998</v>
      </c>
      <c r="BL17">
        <f>BL16*(1+$B17)</f>
        <v>1.0257689999999999</v>
      </c>
      <c r="BM17">
        <f>1*(1+$B17)</f>
        <v>0.99299999999999999</v>
      </c>
      <c r="BX17">
        <f>BD17</f>
        <v>1.4072649134239037</v>
      </c>
      <c r="BY17">
        <f t="shared" si="30"/>
        <v>0</v>
      </c>
      <c r="CD17">
        <f t="shared" si="22"/>
        <v>2.0941551561956522</v>
      </c>
      <c r="CE17">
        <f t="shared" si="22"/>
        <v>1.9812253133355269</v>
      </c>
      <c r="CF17">
        <f t="shared" si="22"/>
        <v>1.9951916549199664</v>
      </c>
      <c r="CG17">
        <f t="shared" si="22"/>
        <v>1.9522423237964448</v>
      </c>
      <c r="CH17">
        <f t="shared" si="22"/>
        <v>1.7430735033896825</v>
      </c>
      <c r="CI17">
        <f t="shared" si="22"/>
        <v>1.5831730276018916</v>
      </c>
      <c r="CJ17">
        <f t="shared" si="22"/>
        <v>1.4072649134239037</v>
      </c>
      <c r="CK17">
        <f t="shared" si="22"/>
        <v>1.4258003175520808</v>
      </c>
      <c r="CL17">
        <f>CL16*(1+$B17)</f>
        <v>1.2730359978143579</v>
      </c>
      <c r="CM17">
        <f>CM16*(1+$B17)</f>
        <v>1.2101102640820891</v>
      </c>
      <c r="CN17">
        <f>CN16*(1+$B17)</f>
        <v>1.1448536084031118</v>
      </c>
      <c r="CO17">
        <f t="shared" si="9"/>
        <v>1.1402924386485176</v>
      </c>
      <c r="CP17">
        <f t="shared" si="9"/>
        <v>1.081871383917</v>
      </c>
      <c r="CQ17">
        <f>CQ16*(1+$B17)</f>
        <v>1.0596193769999998</v>
      </c>
      <c r="CR17">
        <f>CR16*(1+$B17)</f>
        <v>1.0257689999999999</v>
      </c>
      <c r="CZ17">
        <f t="shared" si="23"/>
        <v>2.0941551561956522</v>
      </c>
      <c r="DA17">
        <f t="shared" si="23"/>
        <v>1.9812253133355269</v>
      </c>
      <c r="DB17">
        <f t="shared" si="23"/>
        <v>1.9951916549199664</v>
      </c>
      <c r="DC17">
        <f t="shared" si="23"/>
        <v>1.9522423237964448</v>
      </c>
      <c r="DD17">
        <f t="shared" si="23"/>
        <v>1.7430735033896825</v>
      </c>
    </row>
    <row r="18" spans="1:111" x14ac:dyDescent="0.15">
      <c r="A18">
        <f t="shared" si="1"/>
        <v>2004</v>
      </c>
      <c r="B18" s="1">
        <v>1.2999999999999999E-2</v>
      </c>
      <c r="C18">
        <f t="shared" si="2"/>
        <v>0</v>
      </c>
      <c r="D18">
        <f t="shared" si="31"/>
        <v>2.1213791732261953</v>
      </c>
      <c r="G18">
        <f t="shared" si="4"/>
        <v>1.0129999999999999</v>
      </c>
      <c r="H18">
        <f t="shared" si="0"/>
        <v>0</v>
      </c>
      <c r="K18" s="2"/>
      <c r="Y18">
        <f t="shared" ref="Y18:AA18" si="47">Y17*(1+$B18)</f>
        <v>1.0959357119079209</v>
      </c>
      <c r="Z18">
        <f t="shared" si="47"/>
        <v>1.0733944289009996</v>
      </c>
      <c r="AA18">
        <f t="shared" si="47"/>
        <v>1.0391039969999998</v>
      </c>
      <c r="AB18">
        <f>AB17*(1+$B18)</f>
        <v>1.0059089999999999</v>
      </c>
      <c r="AC18">
        <f>1*(1+$B18)</f>
        <v>1.0129999999999999</v>
      </c>
      <c r="AR18">
        <f>Y18</f>
        <v>1.0959357119079209</v>
      </c>
      <c r="AS18">
        <f t="shared" si="14"/>
        <v>0</v>
      </c>
      <c r="BE18">
        <f t="shared" ref="BE18:BG18" si="48">BE17*(1+$B18)</f>
        <v>1.4443357216802577</v>
      </c>
      <c r="BF18">
        <f t="shared" si="48"/>
        <v>1.2895854657859445</v>
      </c>
      <c r="BG18">
        <f t="shared" si="48"/>
        <v>1.225841697515156</v>
      </c>
      <c r="BH18">
        <f>BH17*(1+$B18)</f>
        <v>1.1597367053123522</v>
      </c>
      <c r="BI18">
        <f>BI17*(1+$B18)</f>
        <v>1.1551162403509483</v>
      </c>
      <c r="BJ18">
        <f t="shared" ref="BJ18:BL18" si="49">BJ17*(1+$B18)</f>
        <v>1.0959357119079209</v>
      </c>
      <c r="BK18">
        <f t="shared" si="49"/>
        <v>1.0733944289009996</v>
      </c>
      <c r="BL18">
        <f t="shared" si="49"/>
        <v>1.0391039969999998</v>
      </c>
      <c r="BM18">
        <f>BM17*(1+$B18)</f>
        <v>1.0059089999999999</v>
      </c>
      <c r="BN18">
        <f>1*(1+$B18)</f>
        <v>1.0129999999999999</v>
      </c>
      <c r="BX18">
        <f>BE18</f>
        <v>1.4443357216802577</v>
      </c>
      <c r="BY18">
        <f t="shared" si="30"/>
        <v>0</v>
      </c>
      <c r="CD18">
        <f t="shared" si="22"/>
        <v>2.1213791732261953</v>
      </c>
      <c r="CE18">
        <f t="shared" si="22"/>
        <v>2.0069812424088886</v>
      </c>
      <c r="CF18">
        <f t="shared" si="22"/>
        <v>2.0211291464339256</v>
      </c>
      <c r="CG18">
        <f t="shared" si="22"/>
        <v>1.9776214740057985</v>
      </c>
      <c r="CH18">
        <f t="shared" si="22"/>
        <v>1.7657334589337481</v>
      </c>
      <c r="CI18">
        <f t="shared" si="22"/>
        <v>1.603754276960716</v>
      </c>
      <c r="CJ18">
        <f t="shared" si="22"/>
        <v>1.4255593572984142</v>
      </c>
      <c r="CK18">
        <f t="shared" si="22"/>
        <v>1.4443357216802577</v>
      </c>
      <c r="CL18">
        <f t="shared" si="22"/>
        <v>1.2895854657859445</v>
      </c>
      <c r="CM18">
        <f>CM17*(1+$B18)</f>
        <v>1.225841697515156</v>
      </c>
      <c r="CN18">
        <f>CN17*(1+$B18)</f>
        <v>1.1597367053123522</v>
      </c>
      <c r="CO18">
        <f>CO17*(1+$B18)</f>
        <v>1.1551162403509483</v>
      </c>
      <c r="CP18">
        <f t="shared" si="9"/>
        <v>1.0959357119079209</v>
      </c>
      <c r="CQ18">
        <f t="shared" si="9"/>
        <v>1.0733944289009996</v>
      </c>
      <c r="CR18">
        <f>CR17*(1+$B18)</f>
        <v>1.0391039969999998</v>
      </c>
      <c r="CZ18">
        <f t="shared" si="23"/>
        <v>2.1213791732261953</v>
      </c>
      <c r="DA18">
        <f t="shared" si="23"/>
        <v>2.0069812424088886</v>
      </c>
      <c r="DB18">
        <f t="shared" si="23"/>
        <v>2.0211291464339256</v>
      </c>
      <c r="DC18">
        <f t="shared" si="23"/>
        <v>1.9776214740057985</v>
      </c>
      <c r="DD18">
        <f t="shared" si="23"/>
        <v>1.7657334589337481</v>
      </c>
    </row>
    <row r="19" spans="1:111" x14ac:dyDescent="0.15">
      <c r="A19">
        <f t="shared" si="1"/>
        <v>2005</v>
      </c>
      <c r="B19" s="1">
        <v>8.0000000000000002E-3</v>
      </c>
      <c r="C19">
        <f t="shared" si="2"/>
        <v>0</v>
      </c>
      <c r="D19">
        <f t="shared" si="31"/>
        <v>2.1383502066120048</v>
      </c>
      <c r="G19">
        <f t="shared" si="4"/>
        <v>1.008</v>
      </c>
      <c r="H19">
        <f t="shared" si="0"/>
        <v>0</v>
      </c>
      <c r="K19" s="2"/>
      <c r="Z19">
        <f t="shared" ref="Z19:AB19" si="50">Z18*(1+$B19)</f>
        <v>1.0819815843322076</v>
      </c>
      <c r="AA19">
        <f t="shared" si="50"/>
        <v>1.0474168289759997</v>
      </c>
      <c r="AB19">
        <f t="shared" si="50"/>
        <v>1.0139562719999999</v>
      </c>
      <c r="AC19">
        <f>AC18*(1+$B19)</f>
        <v>1.021104</v>
      </c>
      <c r="AD19">
        <f>1*(1+$B19)</f>
        <v>1.008</v>
      </c>
      <c r="AR19">
        <f>Z19</f>
        <v>1.0819815843322076</v>
      </c>
      <c r="AS19">
        <f t="shared" si="14"/>
        <v>0</v>
      </c>
      <c r="BF19">
        <f t="shared" ref="BF19:BH19" si="51">BF18*(1+$B19)</f>
        <v>1.299902149512232</v>
      </c>
      <c r="BG19">
        <f t="shared" si="51"/>
        <v>1.2356484310952773</v>
      </c>
      <c r="BH19">
        <f t="shared" si="51"/>
        <v>1.169014598954851</v>
      </c>
      <c r="BI19">
        <f>BI18*(1+$B19)</f>
        <v>1.1643571702737558</v>
      </c>
      <c r="BJ19">
        <f>BJ18*(1+$B19)</f>
        <v>1.1047031976031843</v>
      </c>
      <c r="BK19">
        <f t="shared" ref="BK19:BM19" si="52">BK18*(1+$B19)</f>
        <v>1.0819815843322076</v>
      </c>
      <c r="BL19">
        <f t="shared" si="52"/>
        <v>1.0474168289759997</v>
      </c>
      <c r="BM19">
        <f t="shared" si="52"/>
        <v>1.0139562719999999</v>
      </c>
      <c r="BN19">
        <f>BN18*(1+$B19)</f>
        <v>1.021104</v>
      </c>
      <c r="BO19">
        <f>1*(1+$B19)</f>
        <v>1.008</v>
      </c>
      <c r="BX19">
        <f>BF19</f>
        <v>1.299902149512232</v>
      </c>
      <c r="BY19">
        <f t="shared" si="30"/>
        <v>0</v>
      </c>
      <c r="CD19">
        <f t="shared" si="22"/>
        <v>2.1383502066120048</v>
      </c>
      <c r="CE19">
        <f t="shared" si="22"/>
        <v>2.0230370923481598</v>
      </c>
      <c r="CF19">
        <f t="shared" si="22"/>
        <v>2.0372981796053971</v>
      </c>
      <c r="CG19">
        <f t="shared" si="22"/>
        <v>1.9934424457978448</v>
      </c>
      <c r="CH19">
        <f t="shared" si="22"/>
        <v>1.7798593266052181</v>
      </c>
      <c r="CI19">
        <f t="shared" si="22"/>
        <v>1.6165843111764018</v>
      </c>
      <c r="CJ19">
        <f t="shared" si="22"/>
        <v>1.4369638321568015</v>
      </c>
      <c r="CK19">
        <f t="shared" si="22"/>
        <v>1.4558904074536998</v>
      </c>
      <c r="CL19">
        <f t="shared" si="22"/>
        <v>1.299902149512232</v>
      </c>
      <c r="CM19">
        <f t="shared" si="22"/>
        <v>1.2356484310952773</v>
      </c>
      <c r="CN19">
        <f>CN18*(1+$B19)</f>
        <v>1.169014598954851</v>
      </c>
      <c r="CO19">
        <f>CO18*(1+$B19)</f>
        <v>1.1643571702737558</v>
      </c>
      <c r="CP19">
        <f>CP18*(1+$B19)</f>
        <v>1.1047031976031843</v>
      </c>
      <c r="CQ19">
        <f t="shared" si="9"/>
        <v>1.0819815843322076</v>
      </c>
      <c r="CR19">
        <f t="shared" si="9"/>
        <v>1.0474168289759997</v>
      </c>
      <c r="CZ19">
        <f t="shared" si="23"/>
        <v>2.1383502066120048</v>
      </c>
      <c r="DA19">
        <f t="shared" si="23"/>
        <v>2.0230370923481598</v>
      </c>
      <c r="DB19">
        <f t="shared" si="23"/>
        <v>2.0372981796053971</v>
      </c>
      <c r="DC19">
        <f t="shared" si="23"/>
        <v>1.9934424457978448</v>
      </c>
      <c r="DD19">
        <f t="shared" si="23"/>
        <v>1.7798593266052181</v>
      </c>
    </row>
    <row r="20" spans="1:111" x14ac:dyDescent="0.15">
      <c r="A20">
        <f t="shared" si="1"/>
        <v>2006</v>
      </c>
      <c r="B20" s="1">
        <v>2E-3</v>
      </c>
      <c r="C20">
        <f t="shared" si="2"/>
        <v>0</v>
      </c>
      <c r="D20">
        <f t="shared" si="31"/>
        <v>2.1426269070252286</v>
      </c>
      <c r="G20">
        <f t="shared" si="4"/>
        <v>1.002</v>
      </c>
      <c r="H20">
        <f t="shared" si="0"/>
        <v>0</v>
      </c>
      <c r="K20" s="2"/>
      <c r="AA20">
        <f t="shared" ref="AA20:AC20" si="53">AA19*(1+$B20)</f>
        <v>1.0495116626339518</v>
      </c>
      <c r="AB20">
        <f t="shared" si="53"/>
        <v>1.0159841845439999</v>
      </c>
      <c r="AC20">
        <f t="shared" si="53"/>
        <v>1.023146208</v>
      </c>
      <c r="AD20">
        <f>AD19*(1+$B20)</f>
        <v>1.010016</v>
      </c>
      <c r="AE20">
        <f>1*(1+$B20)</f>
        <v>1.002</v>
      </c>
      <c r="AR20">
        <f>AA20</f>
        <v>1.0495116626339518</v>
      </c>
      <c r="AS20">
        <f t="shared" si="14"/>
        <v>0</v>
      </c>
      <c r="BG20">
        <f t="shared" ref="BG20:BI20" si="54">BG19*(1+$B20)</f>
        <v>1.2381197279574678</v>
      </c>
      <c r="BH20">
        <f t="shared" si="54"/>
        <v>1.1713526281527606</v>
      </c>
      <c r="BI20">
        <f t="shared" si="54"/>
        <v>1.1666858846143033</v>
      </c>
      <c r="BJ20">
        <f>BJ19*(1+$B20)</f>
        <v>1.1069126039983905</v>
      </c>
      <c r="BK20">
        <f>BK19*(1+$B20)</f>
        <v>1.0841455475008721</v>
      </c>
      <c r="BL20">
        <f t="shared" ref="BL20:BN20" si="55">BL19*(1+$B20)</f>
        <v>1.0495116626339518</v>
      </c>
      <c r="BM20">
        <f t="shared" si="55"/>
        <v>1.0159841845439999</v>
      </c>
      <c r="BN20">
        <f t="shared" si="55"/>
        <v>1.023146208</v>
      </c>
      <c r="BO20">
        <f>BO19*(1+$B20)</f>
        <v>1.010016</v>
      </c>
      <c r="BP20">
        <f>1*(1+$B20)</f>
        <v>1.002</v>
      </c>
      <c r="BX20">
        <f>BG20</f>
        <v>1.2381197279574678</v>
      </c>
      <c r="BY20">
        <f t="shared" si="30"/>
        <v>0</v>
      </c>
      <c r="CD20">
        <f t="shared" si="22"/>
        <v>2.1426269070252286</v>
      </c>
      <c r="CE20">
        <f t="shared" si="22"/>
        <v>2.0270831665328561</v>
      </c>
      <c r="CF20">
        <f t="shared" si="22"/>
        <v>2.0413727759646076</v>
      </c>
      <c r="CG20">
        <f t="shared" si="22"/>
        <v>1.9974293306894404</v>
      </c>
      <c r="CH20">
        <f t="shared" si="22"/>
        <v>1.7834190452584284</v>
      </c>
      <c r="CI20">
        <f t="shared" si="22"/>
        <v>1.6198174797987546</v>
      </c>
      <c r="CJ20">
        <f t="shared" si="22"/>
        <v>1.4398377598211152</v>
      </c>
      <c r="CK20">
        <f t="shared" si="22"/>
        <v>1.4588021882686073</v>
      </c>
      <c r="CL20">
        <f t="shared" si="22"/>
        <v>1.3025019538112566</v>
      </c>
      <c r="CM20">
        <f t="shared" si="22"/>
        <v>1.2381197279574678</v>
      </c>
      <c r="CN20">
        <f t="shared" si="22"/>
        <v>1.1713526281527606</v>
      </c>
      <c r="CO20">
        <f>CO19*(1+$B20)</f>
        <v>1.1666858846143033</v>
      </c>
      <c r="CP20">
        <f>CP19*(1+$B20)</f>
        <v>1.1069126039983905</v>
      </c>
      <c r="CQ20">
        <f>CQ19*(1+$B20)</f>
        <v>1.0841455475008721</v>
      </c>
      <c r="CR20">
        <f t="shared" si="9"/>
        <v>1.0495116626339518</v>
      </c>
      <c r="CZ20">
        <f t="shared" si="23"/>
        <v>2.1426269070252286</v>
      </c>
      <c r="DA20">
        <f t="shared" si="23"/>
        <v>2.0270831665328561</v>
      </c>
      <c r="DB20">
        <f t="shared" si="23"/>
        <v>2.0413727759646076</v>
      </c>
      <c r="DC20">
        <f t="shared" si="23"/>
        <v>1.9974293306894404</v>
      </c>
      <c r="DD20">
        <f t="shared" si="23"/>
        <v>1.7834190452584284</v>
      </c>
    </row>
    <row r="21" spans="1:111" x14ac:dyDescent="0.15">
      <c r="A21">
        <f t="shared" si="1"/>
        <v>2007</v>
      </c>
      <c r="B21" s="1">
        <v>2.7E-2</v>
      </c>
      <c r="C21">
        <f t="shared" si="2"/>
        <v>0</v>
      </c>
      <c r="D21">
        <f t="shared" si="31"/>
        <v>2.2004778335149098</v>
      </c>
      <c r="G21">
        <f t="shared" si="4"/>
        <v>1.0269999999999999</v>
      </c>
      <c r="H21">
        <f t="shared" si="0"/>
        <v>0</v>
      </c>
      <c r="K21" s="2"/>
      <c r="AB21">
        <f t="shared" ref="AB21:AD21" si="56">AB20*(1+$B21)</f>
        <v>1.0434157575266878</v>
      </c>
      <c r="AC21">
        <f t="shared" si="56"/>
        <v>1.050771155616</v>
      </c>
      <c r="AD21">
        <f t="shared" si="56"/>
        <v>1.0372864319999999</v>
      </c>
      <c r="AE21">
        <f>AE20*(1+$B21)</f>
        <v>1.0290539999999999</v>
      </c>
      <c r="AF21">
        <f>1*(1+$B21)</f>
        <v>1.0269999999999999</v>
      </c>
      <c r="AR21">
        <f>AB21</f>
        <v>1.0434157575266878</v>
      </c>
      <c r="AS21">
        <f t="shared" si="14"/>
        <v>0</v>
      </c>
      <c r="BH21">
        <f t="shared" ref="BH21:BJ21" si="57">BH20*(1+$B21)</f>
        <v>1.2029791491128852</v>
      </c>
      <c r="BI21">
        <f t="shared" si="57"/>
        <v>1.1981864034988894</v>
      </c>
      <c r="BJ21">
        <f t="shared" si="57"/>
        <v>1.136799244306347</v>
      </c>
      <c r="BK21">
        <f>BK20*(1+$B21)</f>
        <v>1.1134174772833956</v>
      </c>
      <c r="BL21">
        <f>BL20*(1+$B21)</f>
        <v>1.0778484775250683</v>
      </c>
      <c r="BM21">
        <f t="shared" ref="BM21:BO21" si="58">BM20*(1+$B21)</f>
        <v>1.0434157575266878</v>
      </c>
      <c r="BN21">
        <f t="shared" si="58"/>
        <v>1.050771155616</v>
      </c>
      <c r="BO21">
        <f t="shared" si="58"/>
        <v>1.0372864319999999</v>
      </c>
      <c r="BP21">
        <f>BP20*(1+$B21)</f>
        <v>1.0290539999999999</v>
      </c>
      <c r="BQ21">
        <f>1*(1+$B21)</f>
        <v>1.0269999999999999</v>
      </c>
      <c r="BX21">
        <f>BH21</f>
        <v>1.2029791491128852</v>
      </c>
      <c r="BY21">
        <f t="shared" si="30"/>
        <v>0</v>
      </c>
      <c r="CD21">
        <f t="shared" si="22"/>
        <v>2.2004778335149098</v>
      </c>
      <c r="CE21">
        <f t="shared" si="22"/>
        <v>2.0818144120292432</v>
      </c>
      <c r="CF21">
        <f t="shared" si="22"/>
        <v>2.0964898409156518</v>
      </c>
      <c r="CG21">
        <f t="shared" si="22"/>
        <v>2.051359922618055</v>
      </c>
      <c r="CH21">
        <f t="shared" si="22"/>
        <v>1.8315713594804059</v>
      </c>
      <c r="CI21">
        <f t="shared" si="22"/>
        <v>1.6635525517533207</v>
      </c>
      <c r="CJ21">
        <f t="shared" si="22"/>
        <v>1.4787133793362852</v>
      </c>
      <c r="CK21">
        <f t="shared" si="22"/>
        <v>1.4981898473518596</v>
      </c>
      <c r="CL21">
        <f t="shared" si="22"/>
        <v>1.3376695065641604</v>
      </c>
      <c r="CM21">
        <f t="shared" si="22"/>
        <v>1.2715489606123194</v>
      </c>
      <c r="CN21">
        <f t="shared" si="22"/>
        <v>1.2029791491128852</v>
      </c>
      <c r="CO21">
        <f t="shared" si="22"/>
        <v>1.1981864034988894</v>
      </c>
      <c r="CP21">
        <f>CP20*(1+$B21)</f>
        <v>1.136799244306347</v>
      </c>
      <c r="CQ21">
        <f>CQ20*(1+$B21)</f>
        <v>1.1134174772833956</v>
      </c>
      <c r="CR21">
        <f>CR20*(1+$B21)</f>
        <v>1.0778484775250683</v>
      </c>
      <c r="CT21">
        <f>CD21</f>
        <v>2.2004778335149098</v>
      </c>
      <c r="CU21">
        <f>IF(CT21&lt;1,1,0)</f>
        <v>0</v>
      </c>
      <c r="CZ21">
        <f t="shared" si="23"/>
        <v>2.2004778335149098</v>
      </c>
      <c r="DA21">
        <f t="shared" si="23"/>
        <v>2.0818144120292432</v>
      </c>
      <c r="DB21">
        <f t="shared" si="23"/>
        <v>2.0964898409156518</v>
      </c>
      <c r="DC21">
        <f t="shared" si="23"/>
        <v>2.051359922618055</v>
      </c>
      <c r="DD21">
        <f t="shared" si="23"/>
        <v>1.8315713594804059</v>
      </c>
    </row>
    <row r="22" spans="1:111" x14ac:dyDescent="0.15">
      <c r="A22">
        <f t="shared" si="1"/>
        <v>2008</v>
      </c>
      <c r="B22" s="1">
        <v>3.4000000000000002E-2</v>
      </c>
      <c r="C22">
        <f t="shared" si="2"/>
        <v>0</v>
      </c>
      <c r="D22">
        <f t="shared" si="31"/>
        <v>2.2752940798544166</v>
      </c>
      <c r="G22">
        <f t="shared" si="4"/>
        <v>1.034</v>
      </c>
      <c r="H22">
        <f t="shared" si="0"/>
        <v>0</v>
      </c>
      <c r="K22" s="2"/>
      <c r="AC22">
        <f t="shared" ref="AC22:AE22" si="59">AC21*(1+$B22)</f>
        <v>1.086497374906944</v>
      </c>
      <c r="AD22">
        <f t="shared" si="59"/>
        <v>1.072554170688</v>
      </c>
      <c r="AE22">
        <f t="shared" si="59"/>
        <v>1.0640418359999999</v>
      </c>
      <c r="AF22">
        <f>AF21*(1+$B22)</f>
        <v>1.0619179999999999</v>
      </c>
      <c r="AG22">
        <f>1*(1+$B22)</f>
        <v>1.034</v>
      </c>
      <c r="AR22">
        <f>AC22</f>
        <v>1.086497374906944</v>
      </c>
      <c r="AS22">
        <f t="shared" si="14"/>
        <v>0</v>
      </c>
      <c r="BI22">
        <f t="shared" ref="BI22:BK22" si="60">BI21*(1+$B22)</f>
        <v>1.2389247412178517</v>
      </c>
      <c r="BJ22">
        <f t="shared" si="60"/>
        <v>1.1754504186127628</v>
      </c>
      <c r="BK22">
        <f t="shared" si="60"/>
        <v>1.151273671511031</v>
      </c>
      <c r="BL22">
        <f>BL21*(1+$B22)</f>
        <v>1.1144953257609207</v>
      </c>
      <c r="BM22">
        <f>BM21*(1+$B22)</f>
        <v>1.0788918932825953</v>
      </c>
      <c r="BN22">
        <f t="shared" ref="BN22:BP22" si="61">BN21*(1+$B22)</f>
        <v>1.086497374906944</v>
      </c>
      <c r="BO22">
        <f t="shared" si="61"/>
        <v>1.072554170688</v>
      </c>
      <c r="BP22">
        <f t="shared" si="61"/>
        <v>1.0640418359999999</v>
      </c>
      <c r="BQ22">
        <f>BQ21*(1+$B22)</f>
        <v>1.0619179999999999</v>
      </c>
      <c r="BR22">
        <f>1*(1+$B22)</f>
        <v>1.034</v>
      </c>
      <c r="BX22">
        <f>BI22</f>
        <v>1.2389247412178517</v>
      </c>
      <c r="BY22">
        <f t="shared" si="30"/>
        <v>0</v>
      </c>
      <c r="CE22">
        <f t="shared" si="22"/>
        <v>2.1525961020382374</v>
      </c>
      <c r="CF22">
        <f t="shared" si="22"/>
        <v>2.167770495506784</v>
      </c>
      <c r="CG22">
        <f t="shared" si="22"/>
        <v>2.1211061599870691</v>
      </c>
      <c r="CH22">
        <f t="shared" si="22"/>
        <v>1.8938447857027398</v>
      </c>
      <c r="CI22">
        <f t="shared" si="22"/>
        <v>1.7201133385129337</v>
      </c>
      <c r="CJ22">
        <f t="shared" si="22"/>
        <v>1.528989634233719</v>
      </c>
      <c r="CK22">
        <f t="shared" si="22"/>
        <v>1.5491283021618227</v>
      </c>
      <c r="CL22">
        <f t="shared" si="22"/>
        <v>1.3831502697873419</v>
      </c>
      <c r="CM22">
        <f t="shared" si="22"/>
        <v>1.3147816252731384</v>
      </c>
      <c r="CN22">
        <f t="shared" si="22"/>
        <v>1.2438804401827233</v>
      </c>
      <c r="CO22">
        <f t="shared" si="22"/>
        <v>1.2389247412178517</v>
      </c>
      <c r="CP22">
        <f t="shared" si="22"/>
        <v>1.1754504186127628</v>
      </c>
      <c r="CQ22">
        <f>CQ21*(1+$B22)</f>
        <v>1.151273671511031</v>
      </c>
      <c r="CR22">
        <f>CR21*(1+$B22)</f>
        <v>1.1144953257609207</v>
      </c>
      <c r="CT22">
        <f>CE22</f>
        <v>2.1525961020382374</v>
      </c>
      <c r="CU22">
        <f t="shared" ref="CU22:CU35" si="62">IF(CT22&lt;1,1,0)</f>
        <v>0</v>
      </c>
      <c r="CZ22">
        <f t="shared" si="23"/>
        <v>2.2752940798544166</v>
      </c>
      <c r="DA22">
        <f t="shared" si="23"/>
        <v>2.1525961020382374</v>
      </c>
      <c r="DB22">
        <f t="shared" si="23"/>
        <v>2.167770495506784</v>
      </c>
      <c r="DC22">
        <f t="shared" si="23"/>
        <v>2.1211061599870691</v>
      </c>
      <c r="DD22">
        <f t="shared" si="23"/>
        <v>1.8938447857027398</v>
      </c>
    </row>
    <row r="23" spans="1:111" x14ac:dyDescent="0.15">
      <c r="A23">
        <f t="shared" si="1"/>
        <v>2009</v>
      </c>
      <c r="B23" s="1">
        <v>1.4E-2</v>
      </c>
      <c r="C23">
        <f t="shared" si="2"/>
        <v>0</v>
      </c>
      <c r="D23">
        <f t="shared" si="31"/>
        <v>2.3071481969723786</v>
      </c>
      <c r="G23">
        <f t="shared" si="4"/>
        <v>1.014</v>
      </c>
      <c r="H23">
        <f t="shared" si="0"/>
        <v>0</v>
      </c>
      <c r="K23" s="2"/>
      <c r="AD23">
        <f t="shared" ref="AD23:AF23" si="63">AD22*(1+$B23)</f>
        <v>1.0875699290776319</v>
      </c>
      <c r="AE23">
        <f t="shared" si="63"/>
        <v>1.0789384217039999</v>
      </c>
      <c r="AF23">
        <f t="shared" si="63"/>
        <v>1.0767848519999998</v>
      </c>
      <c r="AG23">
        <f>AG22*(1+$B23)</f>
        <v>1.048476</v>
      </c>
      <c r="AH23">
        <f>1*(1+$B23)</f>
        <v>1.014</v>
      </c>
      <c r="AR23">
        <f>AD23</f>
        <v>1.0875699290776319</v>
      </c>
      <c r="AS23">
        <f t="shared" si="14"/>
        <v>0</v>
      </c>
      <c r="BJ23">
        <f t="shared" ref="BJ23:BL23" si="64">BJ22*(1+$B23)</f>
        <v>1.1919067244733415</v>
      </c>
      <c r="BK23">
        <f t="shared" si="64"/>
        <v>1.1673915029121855</v>
      </c>
      <c r="BL23">
        <f t="shared" si="64"/>
        <v>1.1300982603215737</v>
      </c>
      <c r="BM23">
        <f>BM22*(1+$B23)</f>
        <v>1.0939963797885517</v>
      </c>
      <c r="BN23">
        <f>BN22*(1+$B23)</f>
        <v>1.1017083381556412</v>
      </c>
      <c r="BO23">
        <f t="shared" ref="BO23:BQ23" si="65">BO22*(1+$B23)</f>
        <v>1.0875699290776319</v>
      </c>
      <c r="BP23">
        <f t="shared" si="65"/>
        <v>1.0789384217039999</v>
      </c>
      <c r="BQ23">
        <f t="shared" si="65"/>
        <v>1.0767848519999998</v>
      </c>
      <c r="BR23">
        <f>BR22*(1+$B23)</f>
        <v>1.048476</v>
      </c>
      <c r="BS23">
        <f>1*(1+$B23)</f>
        <v>1.014</v>
      </c>
      <c r="BX23">
        <f>BJ23</f>
        <v>1.1919067244733415</v>
      </c>
      <c r="BY23">
        <f t="shared" si="30"/>
        <v>0</v>
      </c>
      <c r="CF23">
        <f t="shared" si="22"/>
        <v>2.1981192824438791</v>
      </c>
      <c r="CG23">
        <f t="shared" si="22"/>
        <v>2.150801646226888</v>
      </c>
      <c r="CH23">
        <f t="shared" si="22"/>
        <v>1.9203586127025782</v>
      </c>
      <c r="CI23">
        <f t="shared" si="22"/>
        <v>1.7441949252521147</v>
      </c>
      <c r="CJ23">
        <f t="shared" si="22"/>
        <v>1.5503954891129912</v>
      </c>
      <c r="CK23">
        <f t="shared" si="22"/>
        <v>1.5708160983920882</v>
      </c>
      <c r="CL23">
        <f t="shared" si="22"/>
        <v>1.4025143735643648</v>
      </c>
      <c r="CM23">
        <f t="shared" si="22"/>
        <v>1.3331885680269624</v>
      </c>
      <c r="CN23">
        <f t="shared" si="22"/>
        <v>1.2612947663452814</v>
      </c>
      <c r="CO23">
        <f t="shared" si="22"/>
        <v>1.2562696875949015</v>
      </c>
      <c r="CP23">
        <f t="shared" si="22"/>
        <v>1.1919067244733415</v>
      </c>
      <c r="CQ23">
        <f t="shared" si="22"/>
        <v>1.1673915029121855</v>
      </c>
      <c r="CR23">
        <f>CR22*(1+$B23)</f>
        <v>1.1300982603215737</v>
      </c>
      <c r="CT23">
        <f>CF23</f>
        <v>2.1981192824438791</v>
      </c>
      <c r="CU23">
        <f t="shared" si="62"/>
        <v>0</v>
      </c>
      <c r="CZ23">
        <f t="shared" si="23"/>
        <v>2.3071481969723786</v>
      </c>
      <c r="DA23">
        <f t="shared" si="23"/>
        <v>2.1827324474667726</v>
      </c>
      <c r="DB23">
        <f t="shared" si="23"/>
        <v>2.1981192824438791</v>
      </c>
      <c r="DC23">
        <f t="shared" si="23"/>
        <v>2.150801646226888</v>
      </c>
      <c r="DD23">
        <f t="shared" si="23"/>
        <v>1.9203586127025782</v>
      </c>
    </row>
    <row r="24" spans="1:111" x14ac:dyDescent="0.15">
      <c r="A24">
        <f t="shared" si="1"/>
        <v>2010</v>
      </c>
      <c r="B24" s="1">
        <v>2.4E-2</v>
      </c>
      <c r="C24">
        <f t="shared" si="2"/>
        <v>0</v>
      </c>
      <c r="D24">
        <f t="shared" si="31"/>
        <v>2.3625197536997158</v>
      </c>
      <c r="G24">
        <f t="shared" si="4"/>
        <v>1.024</v>
      </c>
      <c r="H24">
        <f t="shared" si="0"/>
        <v>0</v>
      </c>
      <c r="K24" s="2"/>
      <c r="AE24">
        <f t="shared" ref="AE24:AG24" si="66">AE23*(1+$B24)</f>
        <v>1.1048329438248958</v>
      </c>
      <c r="AF24">
        <f t="shared" si="66"/>
        <v>1.102627688448</v>
      </c>
      <c r="AG24">
        <f t="shared" si="66"/>
        <v>1.073639424</v>
      </c>
      <c r="AH24">
        <f>AH23*(1+$B24)</f>
        <v>1.0383359999999999</v>
      </c>
      <c r="AI24">
        <f>1*(1+$B24)</f>
        <v>1.024</v>
      </c>
      <c r="AR24">
        <f>AE24</f>
        <v>1.1048329438248958</v>
      </c>
      <c r="AS24">
        <f t="shared" si="14"/>
        <v>0</v>
      </c>
      <c r="BK24">
        <f t="shared" ref="BK24:BM24" si="67">BK23*(1+$B24)</f>
        <v>1.1954088989820779</v>
      </c>
      <c r="BL24">
        <f t="shared" si="67"/>
        <v>1.1572206185692915</v>
      </c>
      <c r="BM24">
        <f t="shared" si="67"/>
        <v>1.1202522929034771</v>
      </c>
      <c r="BN24">
        <f>BN23*(1+$B24)</f>
        <v>1.1281493382713765</v>
      </c>
      <c r="BO24">
        <f>BO23*(1+$B24)</f>
        <v>1.1136716073754951</v>
      </c>
      <c r="BP24">
        <f t="shared" ref="BP24:BR24" si="68">BP23*(1+$B24)</f>
        <v>1.1048329438248958</v>
      </c>
      <c r="BQ24">
        <f t="shared" si="68"/>
        <v>1.102627688448</v>
      </c>
      <c r="BR24">
        <f t="shared" si="68"/>
        <v>1.073639424</v>
      </c>
      <c r="BS24">
        <f>BS23*(1+$B24)</f>
        <v>1.0383359999999999</v>
      </c>
      <c r="BT24">
        <f>1*(1+$B24)</f>
        <v>1.024</v>
      </c>
      <c r="BX24">
        <f>BK24</f>
        <v>1.1954088989820779</v>
      </c>
      <c r="BY24">
        <f t="shared" si="30"/>
        <v>0</v>
      </c>
      <c r="CG24">
        <f t="shared" si="22"/>
        <v>2.2024208857363332</v>
      </c>
      <c r="CH24">
        <f t="shared" si="22"/>
        <v>1.9664472194074401</v>
      </c>
      <c r="CI24">
        <f t="shared" si="22"/>
        <v>1.7860556034581656</v>
      </c>
      <c r="CJ24">
        <f t="shared" si="22"/>
        <v>1.587604980851703</v>
      </c>
      <c r="CK24">
        <f t="shared" si="22"/>
        <v>1.6085156847534985</v>
      </c>
      <c r="CL24">
        <f t="shared" si="22"/>
        <v>1.4361747185299096</v>
      </c>
      <c r="CM24">
        <f t="shared" si="22"/>
        <v>1.3651850936596095</v>
      </c>
      <c r="CN24">
        <f t="shared" si="22"/>
        <v>1.2915658407375681</v>
      </c>
      <c r="CO24">
        <f t="shared" si="22"/>
        <v>1.2864201600971792</v>
      </c>
      <c r="CP24">
        <f t="shared" si="22"/>
        <v>1.2205124858607017</v>
      </c>
      <c r="CQ24">
        <f t="shared" si="22"/>
        <v>1.1954088989820779</v>
      </c>
      <c r="CR24">
        <f t="shared" si="22"/>
        <v>1.1572206185692915</v>
      </c>
      <c r="CT24">
        <f>CG24</f>
        <v>2.2024208857363332</v>
      </c>
      <c r="CU24">
        <f t="shared" si="62"/>
        <v>0</v>
      </c>
      <c r="CZ24">
        <f t="shared" si="23"/>
        <v>2.3625197536997158</v>
      </c>
      <c r="DA24">
        <f t="shared" si="23"/>
        <v>2.2351180262059751</v>
      </c>
      <c r="DB24">
        <f t="shared" si="23"/>
        <v>2.2508741452225323</v>
      </c>
      <c r="DC24">
        <f t="shared" si="23"/>
        <v>2.2024208857363332</v>
      </c>
      <c r="DD24">
        <f t="shared" si="23"/>
        <v>1.9664472194074401</v>
      </c>
    </row>
    <row r="25" spans="1:111" x14ac:dyDescent="0.15">
      <c r="A25">
        <f t="shared" si="1"/>
        <v>2011</v>
      </c>
      <c r="B25" s="1">
        <v>1.9E-2</v>
      </c>
      <c r="C25">
        <f t="shared" si="2"/>
        <v>0</v>
      </c>
      <c r="D25">
        <f t="shared" si="31"/>
        <v>2.4074076290200104</v>
      </c>
      <c r="G25">
        <f t="shared" si="4"/>
        <v>1.0189999999999999</v>
      </c>
      <c r="H25">
        <f t="shared" si="0"/>
        <v>0</v>
      </c>
      <c r="K25" s="2"/>
      <c r="AF25">
        <f t="shared" ref="AF25:AH25" si="69">AF24*(1+$B25)</f>
        <v>1.1235776145285119</v>
      </c>
      <c r="AG25">
        <f t="shared" si="69"/>
        <v>1.0940385730559998</v>
      </c>
      <c r="AH25">
        <f t="shared" si="69"/>
        <v>1.0580643839999999</v>
      </c>
      <c r="AI25">
        <f>AI24*(1+$B25)</f>
        <v>1.0434559999999999</v>
      </c>
      <c r="AJ25">
        <f>1*(1+$B25)</f>
        <v>1.0189999999999999</v>
      </c>
      <c r="AR25">
        <f>AF25</f>
        <v>1.1235776145285119</v>
      </c>
      <c r="AS25">
        <f t="shared" si="14"/>
        <v>0</v>
      </c>
      <c r="BL25">
        <f t="shared" ref="BL25:BN25" si="70">BL24*(1+$B25)</f>
        <v>1.179207810322108</v>
      </c>
      <c r="BM25">
        <f t="shared" si="70"/>
        <v>1.1415370864686429</v>
      </c>
      <c r="BN25">
        <f t="shared" si="70"/>
        <v>1.1495841756985326</v>
      </c>
      <c r="BO25">
        <f>BO24*(1+$B25)</f>
        <v>1.1348313679156294</v>
      </c>
      <c r="BP25">
        <f>BP24*(1+$B25)</f>
        <v>1.1258247697575687</v>
      </c>
      <c r="BQ25">
        <f t="shared" ref="BQ25:BS25" si="71">BQ24*(1+$B25)</f>
        <v>1.1235776145285119</v>
      </c>
      <c r="BR25">
        <f t="shared" si="71"/>
        <v>1.0940385730559998</v>
      </c>
      <c r="BS25">
        <f t="shared" si="71"/>
        <v>1.0580643839999999</v>
      </c>
      <c r="BT25">
        <f>BT24*(1+$B25)</f>
        <v>1.0434559999999999</v>
      </c>
      <c r="BU25">
        <f>1*(1+$B25)</f>
        <v>1.0189999999999999</v>
      </c>
      <c r="BX25">
        <f>BL25</f>
        <v>1.179207810322108</v>
      </c>
      <c r="BY25">
        <f t="shared" si="30"/>
        <v>0</v>
      </c>
      <c r="CH25">
        <f t="shared" si="22"/>
        <v>2.003809716576181</v>
      </c>
      <c r="CI25">
        <f t="shared" si="22"/>
        <v>1.8199906599238707</v>
      </c>
      <c r="CJ25">
        <f t="shared" si="22"/>
        <v>1.6177694754878853</v>
      </c>
      <c r="CK25">
        <f t="shared" si="22"/>
        <v>1.6390774827638148</v>
      </c>
      <c r="CL25">
        <f t="shared" si="22"/>
        <v>1.4634620381819778</v>
      </c>
      <c r="CM25">
        <f t="shared" si="22"/>
        <v>1.391123610439142</v>
      </c>
      <c r="CN25">
        <f t="shared" si="22"/>
        <v>1.3161055917115818</v>
      </c>
      <c r="CO25">
        <f t="shared" si="22"/>
        <v>1.3108621431390255</v>
      </c>
      <c r="CP25">
        <f t="shared" si="22"/>
        <v>1.2437022230920549</v>
      </c>
      <c r="CQ25">
        <f t="shared" si="22"/>
        <v>1.2181216680627374</v>
      </c>
      <c r="CR25">
        <f t="shared" si="22"/>
        <v>1.179207810322108</v>
      </c>
      <c r="CT25">
        <f>CH25</f>
        <v>2.003809716576181</v>
      </c>
      <c r="CU25">
        <f t="shared" si="62"/>
        <v>0</v>
      </c>
      <c r="CZ25">
        <f t="shared" si="23"/>
        <v>2.4074076290200104</v>
      </c>
      <c r="DA25">
        <f t="shared" si="23"/>
        <v>2.2775852687038882</v>
      </c>
      <c r="DB25">
        <f t="shared" si="23"/>
        <v>2.29364075398176</v>
      </c>
      <c r="DC25">
        <f t="shared" si="23"/>
        <v>2.2442668825653231</v>
      </c>
      <c r="DD25">
        <f t="shared" si="23"/>
        <v>2.003809716576181</v>
      </c>
    </row>
    <row r="26" spans="1:111" x14ac:dyDescent="0.15">
      <c r="A26">
        <f t="shared" si="1"/>
        <v>2012</v>
      </c>
      <c r="B26" s="1">
        <v>1.9E-2</v>
      </c>
      <c r="C26">
        <f t="shared" si="2"/>
        <v>0</v>
      </c>
      <c r="D26">
        <f t="shared" si="31"/>
        <v>2.4531483739713904</v>
      </c>
      <c r="G26">
        <f t="shared" si="4"/>
        <v>1.0189999999999999</v>
      </c>
      <c r="H26">
        <f t="shared" si="0"/>
        <v>0</v>
      </c>
      <c r="K26" s="2"/>
      <c r="AG26">
        <f t="shared" ref="AG26:AI26" si="72">AG25*(1+$B26)</f>
        <v>1.1148253059440638</v>
      </c>
      <c r="AH26">
        <f t="shared" si="72"/>
        <v>1.0781676072959998</v>
      </c>
      <c r="AI26">
        <f t="shared" si="72"/>
        <v>1.0632816639999998</v>
      </c>
      <c r="AJ26">
        <f>AJ25*(1+$B26)</f>
        <v>1.0383609999999999</v>
      </c>
      <c r="AK26">
        <f>1*(1+$B26)</f>
        <v>1.0189999999999999</v>
      </c>
      <c r="AR26">
        <f>AG26</f>
        <v>1.1148253059440638</v>
      </c>
      <c r="AS26">
        <f t="shared" si="14"/>
        <v>0</v>
      </c>
      <c r="BM26">
        <f t="shared" ref="BM26:BO26" si="73">BM25*(1+$B26)</f>
        <v>1.163226291111547</v>
      </c>
      <c r="BN26">
        <f t="shared" si="73"/>
        <v>1.1714262750368045</v>
      </c>
      <c r="BO26">
        <f t="shared" si="73"/>
        <v>1.1563931639060263</v>
      </c>
      <c r="BP26">
        <f>BP25*(1+$B26)</f>
        <v>1.1472154403829624</v>
      </c>
      <c r="BQ26">
        <f>BQ25*(1+$B26)</f>
        <v>1.1449255892045536</v>
      </c>
      <c r="BR26">
        <f t="shared" ref="BR26:BT26" si="74">BR25*(1+$B26)</f>
        <v>1.1148253059440638</v>
      </c>
      <c r="BS26">
        <f t="shared" si="74"/>
        <v>1.0781676072959998</v>
      </c>
      <c r="BT26">
        <f t="shared" si="74"/>
        <v>1.0632816639999998</v>
      </c>
      <c r="BU26">
        <f>BU25*(1+$B26)</f>
        <v>1.0383609999999999</v>
      </c>
      <c r="BV26">
        <f>1*(1+$B26)</f>
        <v>1.0189999999999999</v>
      </c>
      <c r="BX26">
        <f>BM26</f>
        <v>1.163226291111547</v>
      </c>
      <c r="BY26">
        <f t="shared" si="30"/>
        <v>0</v>
      </c>
      <c r="CI26">
        <f t="shared" ref="CI26:CR35" si="75">CI25*(1+$B26)</f>
        <v>1.8545704824624241</v>
      </c>
      <c r="CJ26">
        <f t="shared" si="75"/>
        <v>1.648507095522155</v>
      </c>
      <c r="CK26">
        <f t="shared" si="75"/>
        <v>1.6702199549363272</v>
      </c>
      <c r="CL26">
        <f t="shared" si="75"/>
        <v>1.4912678169074354</v>
      </c>
      <c r="CM26">
        <f t="shared" si="75"/>
        <v>1.4175549590374856</v>
      </c>
      <c r="CN26">
        <f t="shared" si="75"/>
        <v>1.3411115979541017</v>
      </c>
      <c r="CO26">
        <f t="shared" si="75"/>
        <v>1.335768523858667</v>
      </c>
      <c r="CP26">
        <f t="shared" si="75"/>
        <v>1.2673325653308039</v>
      </c>
      <c r="CQ26">
        <f t="shared" si="75"/>
        <v>1.2412659797559293</v>
      </c>
      <c r="CR26">
        <f t="shared" si="75"/>
        <v>1.2016127587182279</v>
      </c>
      <c r="CT26">
        <f>CI26</f>
        <v>1.8545704824624241</v>
      </c>
      <c r="CU26">
        <f t="shared" si="62"/>
        <v>0</v>
      </c>
      <c r="CZ26">
        <f t="shared" ref="CZ26:DD35" si="76">CZ25*(1+$B26)</f>
        <v>2.4531483739713904</v>
      </c>
      <c r="DA26">
        <f t="shared" si="76"/>
        <v>2.3208593888092617</v>
      </c>
      <c r="DB26">
        <f t="shared" si="76"/>
        <v>2.3372199283074133</v>
      </c>
      <c r="DC26">
        <f t="shared" si="76"/>
        <v>2.2869079533340639</v>
      </c>
      <c r="DD26">
        <f t="shared" si="76"/>
        <v>2.0418821011911281</v>
      </c>
    </row>
    <row r="27" spans="1:111" x14ac:dyDescent="0.15">
      <c r="A27">
        <f t="shared" si="1"/>
        <v>2013</v>
      </c>
      <c r="B27" s="1">
        <v>0.02</v>
      </c>
      <c r="C27">
        <f t="shared" si="2"/>
        <v>0</v>
      </c>
      <c r="D27">
        <f t="shared" si="31"/>
        <v>2.5022113414508182</v>
      </c>
      <c r="G27">
        <f t="shared" si="4"/>
        <v>1.02</v>
      </c>
      <c r="H27">
        <f t="shared" si="0"/>
        <v>0</v>
      </c>
      <c r="K27" s="2"/>
      <c r="AH27">
        <f t="shared" ref="AH27:AJ27" si="77">AH26*(1+$B27)</f>
        <v>1.0997309594419198</v>
      </c>
      <c r="AI27">
        <f t="shared" si="77"/>
        <v>1.0845472972799999</v>
      </c>
      <c r="AJ27">
        <f t="shared" si="77"/>
        <v>1.0591282199999998</v>
      </c>
      <c r="AK27">
        <f>AK26*(1+$B27)</f>
        <v>1.03938</v>
      </c>
      <c r="AL27">
        <f>1*(1+$B27)</f>
        <v>1.02</v>
      </c>
      <c r="AR27">
        <f>AH27</f>
        <v>1.0997309594419198</v>
      </c>
      <c r="AS27">
        <f t="shared" si="14"/>
        <v>0</v>
      </c>
      <c r="BN27">
        <f t="shared" ref="BN27:BP27" si="78">BN26*(1+$B27)</f>
        <v>1.1948548005375406</v>
      </c>
      <c r="BO27">
        <f t="shared" si="78"/>
        <v>1.1795210271841468</v>
      </c>
      <c r="BP27">
        <f t="shared" si="78"/>
        <v>1.1701597491906217</v>
      </c>
      <c r="BQ27">
        <f>BQ26*(1+$B27)</f>
        <v>1.1678241009886448</v>
      </c>
      <c r="BR27">
        <f>BR26*(1+$B27)</f>
        <v>1.1371218120629452</v>
      </c>
      <c r="BS27">
        <f t="shared" ref="BS27:BU27" si="79">BS26*(1+$B27)</f>
        <v>1.0997309594419198</v>
      </c>
      <c r="BT27">
        <f t="shared" si="79"/>
        <v>1.0845472972799999</v>
      </c>
      <c r="BU27">
        <f t="shared" si="79"/>
        <v>1.0591282199999998</v>
      </c>
      <c r="BV27">
        <f>BV26*(1+$B27)</f>
        <v>1.03938</v>
      </c>
      <c r="BX27">
        <f>BN27</f>
        <v>1.1948548005375406</v>
      </c>
      <c r="BY27">
        <f t="shared" si="30"/>
        <v>0</v>
      </c>
      <c r="CJ27">
        <f t="shared" si="75"/>
        <v>1.6814772374325981</v>
      </c>
      <c r="CK27">
        <f t="shared" si="75"/>
        <v>1.7036243540350537</v>
      </c>
      <c r="CL27">
        <f t="shared" si="75"/>
        <v>1.5210931732455841</v>
      </c>
      <c r="CM27">
        <f t="shared" si="75"/>
        <v>1.4459060582182353</v>
      </c>
      <c r="CN27">
        <f t="shared" si="75"/>
        <v>1.3679338299131838</v>
      </c>
      <c r="CO27">
        <f t="shared" si="75"/>
        <v>1.3624838943358404</v>
      </c>
      <c r="CP27">
        <f t="shared" si="75"/>
        <v>1.2926792166374199</v>
      </c>
      <c r="CQ27">
        <f t="shared" si="75"/>
        <v>1.266091299351048</v>
      </c>
      <c r="CR27">
        <f t="shared" si="75"/>
        <v>1.2256450138925925</v>
      </c>
      <c r="CT27">
        <f>CJ27</f>
        <v>1.6814772374325981</v>
      </c>
      <c r="CU27">
        <f t="shared" si="62"/>
        <v>0</v>
      </c>
      <c r="CZ27">
        <f t="shared" si="76"/>
        <v>2.5022113414508182</v>
      </c>
      <c r="DA27">
        <f t="shared" si="76"/>
        <v>2.3672765765854469</v>
      </c>
      <c r="DB27">
        <f t="shared" si="76"/>
        <v>2.3839643268735617</v>
      </c>
      <c r="DC27">
        <f t="shared" si="76"/>
        <v>2.3326461124007452</v>
      </c>
      <c r="DD27">
        <f t="shared" si="76"/>
        <v>2.0827197432149509</v>
      </c>
    </row>
    <row r="28" spans="1:111" x14ac:dyDescent="0.15">
      <c r="A28">
        <f t="shared" si="1"/>
        <v>2014</v>
      </c>
      <c r="B28" s="1">
        <v>4.2000000000000003E-2</v>
      </c>
      <c r="C28">
        <f t="shared" si="2"/>
        <v>0</v>
      </c>
      <c r="D28">
        <f t="shared" si="31"/>
        <v>2.6073042177917527</v>
      </c>
      <c r="G28">
        <f t="shared" si="4"/>
        <v>1.042</v>
      </c>
      <c r="H28">
        <f t="shared" si="0"/>
        <v>0</v>
      </c>
      <c r="K28" s="2"/>
      <c r="AI28">
        <f t="shared" ref="AI28:AK28" si="80">AI27*(1+$B28)</f>
        <v>1.1300982837657598</v>
      </c>
      <c r="AJ28">
        <f t="shared" si="80"/>
        <v>1.1036116052399998</v>
      </c>
      <c r="AK28">
        <f t="shared" si="80"/>
        <v>1.0830339600000001</v>
      </c>
      <c r="AL28">
        <f>AL27*(1+$B28)</f>
        <v>1.06284</v>
      </c>
      <c r="AM28">
        <f>1*(1+$B28)</f>
        <v>1.042</v>
      </c>
      <c r="AR28">
        <f>AI28</f>
        <v>1.1300982837657598</v>
      </c>
      <c r="AS28">
        <f t="shared" si="14"/>
        <v>0</v>
      </c>
      <c r="BO28">
        <f t="shared" ref="BO28:BQ28" si="81">BO27*(1+$B28)</f>
        <v>1.2290609103258809</v>
      </c>
      <c r="BP28">
        <f t="shared" si="81"/>
        <v>1.2193064586566278</v>
      </c>
      <c r="BQ28">
        <f t="shared" si="81"/>
        <v>1.2168727132301678</v>
      </c>
      <c r="BR28">
        <f>BR27*(1+$B28)</f>
        <v>1.1848809281695889</v>
      </c>
      <c r="BS28">
        <f>BS27*(1+$B28)</f>
        <v>1.1459196597384804</v>
      </c>
      <c r="BT28">
        <f t="shared" ref="BT28:BV28" si="82">BT27*(1+$B28)</f>
        <v>1.1300982837657598</v>
      </c>
      <c r="BU28">
        <f t="shared" si="82"/>
        <v>1.1036116052399998</v>
      </c>
      <c r="BV28">
        <f t="shared" si="82"/>
        <v>1.0830339600000001</v>
      </c>
      <c r="BX28">
        <f>BO28</f>
        <v>1.2290609103258809</v>
      </c>
      <c r="BY28">
        <f t="shared" si="30"/>
        <v>0</v>
      </c>
      <c r="CK28">
        <f t="shared" si="75"/>
        <v>1.775176576904526</v>
      </c>
      <c r="CL28">
        <f t="shared" si="75"/>
        <v>1.5849790865218987</v>
      </c>
      <c r="CM28">
        <f t="shared" si="75"/>
        <v>1.5066341126634011</v>
      </c>
      <c r="CN28">
        <f t="shared" si="75"/>
        <v>1.4253870507695376</v>
      </c>
      <c r="CO28">
        <f t="shared" si="75"/>
        <v>1.4197082178979457</v>
      </c>
      <c r="CP28">
        <f t="shared" si="75"/>
        <v>1.3469717437361917</v>
      </c>
      <c r="CQ28">
        <f t="shared" si="75"/>
        <v>1.319267133923792</v>
      </c>
      <c r="CR28">
        <f t="shared" si="75"/>
        <v>1.2771221044760814</v>
      </c>
      <c r="CT28">
        <f>CK28</f>
        <v>1.775176576904526</v>
      </c>
      <c r="CU28">
        <f t="shared" si="62"/>
        <v>0</v>
      </c>
      <c r="CZ28">
        <f t="shared" si="76"/>
        <v>2.6073042177917527</v>
      </c>
      <c r="DA28">
        <f t="shared" si="76"/>
        <v>2.4667021928020358</v>
      </c>
      <c r="DB28">
        <f t="shared" si="76"/>
        <v>2.4840908286022514</v>
      </c>
      <c r="DC28">
        <f t="shared" si="76"/>
        <v>2.4306172491215765</v>
      </c>
      <c r="DD28">
        <f t="shared" si="76"/>
        <v>2.170193972429979</v>
      </c>
    </row>
    <row r="29" spans="1:111" x14ac:dyDescent="0.15">
      <c r="A29">
        <f t="shared" si="1"/>
        <v>2015</v>
      </c>
      <c r="B29" s="1">
        <v>1.0999999999999999E-2</v>
      </c>
      <c r="C29">
        <f t="shared" si="2"/>
        <v>0</v>
      </c>
      <c r="D29">
        <f t="shared" si="31"/>
        <v>2.6359845641874617</v>
      </c>
      <c r="G29">
        <f t="shared" si="4"/>
        <v>1.0109999999999999</v>
      </c>
      <c r="H29">
        <f t="shared" si="0"/>
        <v>0</v>
      </c>
      <c r="K29" s="2"/>
      <c r="AJ29">
        <f t="shared" ref="AJ29:AL29" si="83">AJ28*(1+$B29)</f>
        <v>1.1157513328976396</v>
      </c>
      <c r="AK29">
        <f t="shared" si="83"/>
        <v>1.09494733356</v>
      </c>
      <c r="AL29">
        <f t="shared" si="83"/>
        <v>1.07453124</v>
      </c>
      <c r="AM29">
        <f>AM28*(1+$B29)</f>
        <v>1.0534619999999999</v>
      </c>
      <c r="AN29">
        <f>1*(1+$B29)</f>
        <v>1.0109999999999999</v>
      </c>
      <c r="AR29">
        <f>AJ29</f>
        <v>1.1157513328976396</v>
      </c>
      <c r="AS29">
        <f t="shared" si="14"/>
        <v>0</v>
      </c>
      <c r="BP29">
        <f t="shared" ref="BP29:BR29" si="84">BP28*(1+$B29)</f>
        <v>1.2327188297018505</v>
      </c>
      <c r="BQ29">
        <f t="shared" si="84"/>
        <v>1.2302583130756994</v>
      </c>
      <c r="BR29">
        <f t="shared" si="84"/>
        <v>1.1979146183794542</v>
      </c>
      <c r="BS29">
        <f>BS28*(1+$B29)</f>
        <v>1.1585247759956037</v>
      </c>
      <c r="BT29">
        <f>BT28*(1+$B29)</f>
        <v>1.142529364887183</v>
      </c>
      <c r="BU29">
        <f t="shared" ref="BU29:BV29" si="85">BU28*(1+$B29)</f>
        <v>1.1157513328976396</v>
      </c>
      <c r="BV29">
        <f t="shared" si="85"/>
        <v>1.09494733356</v>
      </c>
      <c r="BX29">
        <f>BP29</f>
        <v>1.2327188297018505</v>
      </c>
      <c r="BY29">
        <f t="shared" si="30"/>
        <v>0</v>
      </c>
      <c r="CL29">
        <f t="shared" si="75"/>
        <v>1.6024138564736394</v>
      </c>
      <c r="CM29">
        <f t="shared" si="75"/>
        <v>1.5232070879026984</v>
      </c>
      <c r="CN29">
        <f t="shared" si="75"/>
        <v>1.4410663083280024</v>
      </c>
      <c r="CO29">
        <f t="shared" si="75"/>
        <v>1.435325008294823</v>
      </c>
      <c r="CP29">
        <f t="shared" si="75"/>
        <v>1.3617884329172896</v>
      </c>
      <c r="CQ29">
        <f t="shared" si="75"/>
        <v>1.3337790723969536</v>
      </c>
      <c r="CR29">
        <f t="shared" si="75"/>
        <v>1.2911704476253183</v>
      </c>
      <c r="CT29">
        <f>CL29</f>
        <v>1.6024138564736394</v>
      </c>
      <c r="CU29">
        <f t="shared" si="62"/>
        <v>0</v>
      </c>
      <c r="CZ29">
        <f t="shared" si="76"/>
        <v>2.6359845641874617</v>
      </c>
      <c r="DA29">
        <f t="shared" si="76"/>
        <v>2.4938359169228579</v>
      </c>
      <c r="DB29">
        <f t="shared" si="76"/>
        <v>2.5114158277168759</v>
      </c>
      <c r="DC29">
        <f t="shared" si="76"/>
        <v>2.4573540388619137</v>
      </c>
      <c r="DD29">
        <f t="shared" si="76"/>
        <v>2.1940661061267086</v>
      </c>
    </row>
    <row r="30" spans="1:111" x14ac:dyDescent="0.15">
      <c r="A30">
        <f t="shared" si="1"/>
        <v>2016</v>
      </c>
      <c r="B30" s="1">
        <v>0.03</v>
      </c>
      <c r="C30">
        <f t="shared" si="2"/>
        <v>0</v>
      </c>
      <c r="D30">
        <f t="shared" si="31"/>
        <v>2.7150641011130858</v>
      </c>
      <c r="G30">
        <f t="shared" si="4"/>
        <v>1.03</v>
      </c>
      <c r="H30">
        <f t="shared" si="0"/>
        <v>0</v>
      </c>
      <c r="K30" s="2"/>
      <c r="AK30">
        <f t="shared" ref="AK30:AM30" si="86">AK29*(1+$B30)</f>
        <v>1.1277957535668</v>
      </c>
      <c r="AL30">
        <f t="shared" si="86"/>
        <v>1.1067671772000001</v>
      </c>
      <c r="AM30">
        <f t="shared" si="86"/>
        <v>1.0850658599999998</v>
      </c>
      <c r="AN30">
        <f>AN29*(1+$B30)</f>
        <v>1.0413299999999999</v>
      </c>
      <c r="AO30">
        <f>1*(1+$B30)</f>
        <v>1.03</v>
      </c>
      <c r="AR30">
        <f>AK30</f>
        <v>1.1277957535668</v>
      </c>
      <c r="AS30">
        <f t="shared" si="14"/>
        <v>0</v>
      </c>
      <c r="BQ30">
        <f t="shared" ref="BQ30:BS30" si="87">BQ29*(1+$B30)</f>
        <v>1.2671660624679704</v>
      </c>
      <c r="BR30">
        <f t="shared" si="87"/>
        <v>1.233852056930838</v>
      </c>
      <c r="BS30">
        <f t="shared" si="87"/>
        <v>1.1932805192754719</v>
      </c>
      <c r="BT30">
        <f>BT29*(1+$B30)</f>
        <v>1.1768052458337985</v>
      </c>
      <c r="BU30">
        <f>BU29*(1+$B30)</f>
        <v>1.1492238728845687</v>
      </c>
      <c r="BV30">
        <f t="shared" ref="BV30" si="88">BV29*(1+$B30)</f>
        <v>1.1277957535668</v>
      </c>
      <c r="BX30">
        <f>BQ30</f>
        <v>1.2671660624679704</v>
      </c>
      <c r="BY30">
        <f t="shared" si="30"/>
        <v>0</v>
      </c>
      <c r="CM30">
        <f t="shared" si="75"/>
        <v>1.5689033005397794</v>
      </c>
      <c r="CN30">
        <f t="shared" si="75"/>
        <v>1.4842982975778425</v>
      </c>
      <c r="CO30">
        <f t="shared" si="75"/>
        <v>1.4783847585436678</v>
      </c>
      <c r="CP30">
        <f t="shared" si="75"/>
        <v>1.4026420859048083</v>
      </c>
      <c r="CQ30">
        <f t="shared" si="75"/>
        <v>1.3737924445688623</v>
      </c>
      <c r="CR30">
        <f t="shared" si="75"/>
        <v>1.329905561054078</v>
      </c>
      <c r="CT30">
        <f>CM30</f>
        <v>1.5689033005397794</v>
      </c>
      <c r="CU30">
        <f t="shared" si="62"/>
        <v>0</v>
      </c>
      <c r="CZ30">
        <f t="shared" si="76"/>
        <v>2.7150641011130858</v>
      </c>
      <c r="DA30">
        <f t="shared" si="76"/>
        <v>2.5686509944305436</v>
      </c>
      <c r="DB30">
        <f t="shared" si="76"/>
        <v>2.586758302548382</v>
      </c>
      <c r="DC30">
        <f t="shared" si="76"/>
        <v>2.5310746600277714</v>
      </c>
      <c r="DD30">
        <f t="shared" si="76"/>
        <v>2.2598880893105098</v>
      </c>
    </row>
    <row r="31" spans="1:111" x14ac:dyDescent="0.15">
      <c r="A31">
        <f t="shared" si="1"/>
        <v>2017</v>
      </c>
      <c r="B31" s="1">
        <v>2E-3</v>
      </c>
      <c r="C31">
        <f t="shared" si="2"/>
        <v>0</v>
      </c>
      <c r="D31">
        <f t="shared" si="31"/>
        <v>2.720494229315312</v>
      </c>
      <c r="G31">
        <f t="shared" si="4"/>
        <v>1.002</v>
      </c>
      <c r="H31">
        <f t="shared" si="0"/>
        <v>0</v>
      </c>
      <c r="K31" s="2"/>
      <c r="AL31">
        <f t="shared" ref="AL31:AN31" si="89">AL30*(1+$B31)</f>
        <v>1.1089807115544001</v>
      </c>
      <c r="AM31">
        <f t="shared" si="89"/>
        <v>1.0872359917199999</v>
      </c>
      <c r="AN31">
        <f t="shared" si="89"/>
        <v>1.0434126599999998</v>
      </c>
      <c r="AO31">
        <f>AO30*(1+$B31)</f>
        <v>1.03206</v>
      </c>
      <c r="AP31">
        <f>1*(1+$B31)</f>
        <v>1.002</v>
      </c>
      <c r="AR31">
        <f>AL31</f>
        <v>1.1089807115544001</v>
      </c>
      <c r="AS31">
        <f t="shared" si="14"/>
        <v>0</v>
      </c>
      <c r="BR31">
        <f t="shared" ref="BR31:BT31" si="90">BR30*(1+$B31)</f>
        <v>1.2363197610446996</v>
      </c>
      <c r="BS31">
        <f t="shared" si="90"/>
        <v>1.1956670803140228</v>
      </c>
      <c r="BT31">
        <f t="shared" si="90"/>
        <v>1.179158856325466</v>
      </c>
      <c r="BU31">
        <f>BU30*(1+$B31)</f>
        <v>1.1515223206303378</v>
      </c>
      <c r="BV31">
        <f>BV30*(1+$B31)</f>
        <v>1.1300513450739336</v>
      </c>
      <c r="BX31">
        <f>BR31</f>
        <v>1.2363197610446996</v>
      </c>
      <c r="BY31">
        <f t="shared" si="30"/>
        <v>0</v>
      </c>
      <c r="CN31">
        <f t="shared" si="75"/>
        <v>1.4872668941729981</v>
      </c>
      <c r="CO31">
        <f t="shared" si="75"/>
        <v>1.4813415280607551</v>
      </c>
      <c r="CP31">
        <f t="shared" si="75"/>
        <v>1.4054473700766179</v>
      </c>
      <c r="CQ31">
        <f t="shared" si="75"/>
        <v>1.3765400294579999</v>
      </c>
      <c r="CR31">
        <f t="shared" si="75"/>
        <v>1.3325653721761861</v>
      </c>
      <c r="CT31">
        <f>CN31</f>
        <v>1.4872668941729981</v>
      </c>
      <c r="CU31">
        <f t="shared" si="62"/>
        <v>0</v>
      </c>
      <c r="CZ31">
        <f t="shared" si="76"/>
        <v>2.720494229315312</v>
      </c>
      <c r="DA31">
        <f t="shared" si="76"/>
        <v>2.5737882964194045</v>
      </c>
      <c r="DB31">
        <f t="shared" si="76"/>
        <v>2.5919318191534786</v>
      </c>
      <c r="DC31">
        <f t="shared" si="76"/>
        <v>2.5361368093478269</v>
      </c>
      <c r="DD31">
        <f t="shared" si="76"/>
        <v>2.2644078654891309</v>
      </c>
      <c r="DF31">
        <f>CZ31</f>
        <v>2.720494229315312</v>
      </c>
      <c r="DG31">
        <f t="shared" ref="DG31:DG35" si="91">IF(DF31&lt;1,1,0)</f>
        <v>0</v>
      </c>
    </row>
    <row r="32" spans="1:111" x14ac:dyDescent="0.15">
      <c r="A32">
        <f t="shared" si="1"/>
        <v>2018</v>
      </c>
      <c r="B32" s="1">
        <v>0.01</v>
      </c>
      <c r="C32">
        <f t="shared" si="2"/>
        <v>0</v>
      </c>
      <c r="D32">
        <f t="shared" si="31"/>
        <v>2.7476991716084651</v>
      </c>
      <c r="G32">
        <f t="shared" si="4"/>
        <v>1.01</v>
      </c>
      <c r="H32">
        <f t="shared" si="0"/>
        <v>0</v>
      </c>
      <c r="K32" s="2"/>
      <c r="AM32">
        <f t="shared" ref="AM32:AO32" si="92">AM31*(1+$B32)</f>
        <v>1.0981083516371999</v>
      </c>
      <c r="AN32">
        <f t="shared" si="92"/>
        <v>1.0538467865999999</v>
      </c>
      <c r="AO32">
        <f t="shared" si="92"/>
        <v>1.0423806</v>
      </c>
      <c r="AP32">
        <f>AP31*(1+$B32)</f>
        <v>1.0120199999999999</v>
      </c>
      <c r="AR32">
        <f>AM32</f>
        <v>1.0981083516371999</v>
      </c>
      <c r="AS32">
        <f t="shared" si="14"/>
        <v>0</v>
      </c>
      <c r="BS32">
        <f t="shared" ref="BS32:BU32" si="93">BS31*(1+$B32)</f>
        <v>1.207623751117163</v>
      </c>
      <c r="BT32">
        <f t="shared" si="93"/>
        <v>1.1909504448887207</v>
      </c>
      <c r="BU32">
        <f t="shared" si="93"/>
        <v>1.1630375438366412</v>
      </c>
      <c r="BV32">
        <f>BV31*(1+$B32)</f>
        <v>1.1413518585246729</v>
      </c>
      <c r="BX32">
        <f>BS32</f>
        <v>1.207623751117163</v>
      </c>
      <c r="BY32">
        <f t="shared" si="30"/>
        <v>0</v>
      </c>
      <c r="CO32">
        <f t="shared" si="75"/>
        <v>1.4961549433413628</v>
      </c>
      <c r="CP32">
        <f t="shared" si="75"/>
        <v>1.4195018437773841</v>
      </c>
      <c r="CQ32">
        <f t="shared" si="75"/>
        <v>1.3903054297525799</v>
      </c>
      <c r="CR32">
        <f t="shared" si="75"/>
        <v>1.345891025897948</v>
      </c>
      <c r="CT32">
        <f>CO32</f>
        <v>1.4961549433413628</v>
      </c>
      <c r="CU32">
        <f t="shared" si="62"/>
        <v>0</v>
      </c>
      <c r="DA32">
        <f t="shared" si="76"/>
        <v>2.5995261793835986</v>
      </c>
      <c r="DB32">
        <f t="shared" si="76"/>
        <v>2.6178511373450135</v>
      </c>
      <c r="DC32">
        <f t="shared" si="76"/>
        <v>2.561498177441305</v>
      </c>
      <c r="DD32">
        <f t="shared" si="76"/>
        <v>2.287051944144022</v>
      </c>
      <c r="DF32">
        <f>DA32</f>
        <v>2.5995261793835986</v>
      </c>
      <c r="DG32">
        <f t="shared" si="91"/>
        <v>0</v>
      </c>
    </row>
    <row r="33" spans="1:112" x14ac:dyDescent="0.15">
      <c r="A33">
        <f t="shared" si="1"/>
        <v>2019</v>
      </c>
      <c r="B33" s="1">
        <v>1.6E-2</v>
      </c>
      <c r="C33">
        <f t="shared" si="2"/>
        <v>0</v>
      </c>
      <c r="D33">
        <f t="shared" si="31"/>
        <v>2.7916623583542006</v>
      </c>
      <c r="G33">
        <f t="shared" si="4"/>
        <v>1.016</v>
      </c>
      <c r="H33">
        <f t="shared" si="0"/>
        <v>0</v>
      </c>
      <c r="K33" s="2"/>
      <c r="AN33">
        <f t="shared" ref="AN33:AP33" si="94">AN32*(1+$B33)</f>
        <v>1.0707083351855999</v>
      </c>
      <c r="AO33">
        <f t="shared" si="94"/>
        <v>1.0590586896</v>
      </c>
      <c r="AP33">
        <f t="shared" si="94"/>
        <v>1.02821232</v>
      </c>
      <c r="AR33">
        <f>AN33</f>
        <v>1.0707083351855999</v>
      </c>
      <c r="AS33">
        <f t="shared" si="14"/>
        <v>0</v>
      </c>
      <c r="BT33">
        <f t="shared" ref="BT33:BV33" si="95">BT32*(1+$B33)</f>
        <v>1.2100056520069402</v>
      </c>
      <c r="BU33">
        <f t="shared" si="95"/>
        <v>1.1816461445380275</v>
      </c>
      <c r="BV33">
        <f t="shared" si="95"/>
        <v>1.1596134882610678</v>
      </c>
      <c r="BX33">
        <f>BT33</f>
        <v>1.2100056520069402</v>
      </c>
      <c r="BY33">
        <f t="shared" si="30"/>
        <v>0</v>
      </c>
      <c r="CP33">
        <f t="shared" si="75"/>
        <v>1.4422138732778222</v>
      </c>
      <c r="CQ33">
        <f t="shared" si="75"/>
        <v>1.4125503166286211</v>
      </c>
      <c r="CR33">
        <f t="shared" si="75"/>
        <v>1.3674252823123152</v>
      </c>
      <c r="CT33">
        <f>CP33</f>
        <v>1.4422138732778222</v>
      </c>
      <c r="CU33">
        <f t="shared" si="62"/>
        <v>0</v>
      </c>
      <c r="DB33">
        <f t="shared" si="76"/>
        <v>2.659736755542534</v>
      </c>
      <c r="DC33">
        <f t="shared" si="76"/>
        <v>2.6024821482803659</v>
      </c>
      <c r="DD33">
        <f t="shared" si="76"/>
        <v>2.3236447752503264</v>
      </c>
      <c r="DF33">
        <f>DB33</f>
        <v>2.659736755542534</v>
      </c>
      <c r="DG33">
        <f t="shared" si="91"/>
        <v>0</v>
      </c>
    </row>
    <row r="34" spans="1:112" x14ac:dyDescent="0.15">
      <c r="A34">
        <f t="shared" si="1"/>
        <v>2020</v>
      </c>
      <c r="B34" s="1">
        <v>-8.0000000000000002E-3</v>
      </c>
      <c r="C34">
        <f t="shared" si="2"/>
        <v>1</v>
      </c>
      <c r="D34">
        <f t="shared" si="31"/>
        <v>2.769329059487367</v>
      </c>
      <c r="G34">
        <f t="shared" si="4"/>
        <v>0.99199999999999999</v>
      </c>
      <c r="H34">
        <f t="shared" si="0"/>
        <v>1</v>
      </c>
      <c r="K34" s="2"/>
      <c r="AO34">
        <f t="shared" ref="AO34:AP34" si="96">AO33*(1+$B34)</f>
        <v>1.0505862200832001</v>
      </c>
      <c r="AP34">
        <f t="shared" si="96"/>
        <v>1.01998662144</v>
      </c>
      <c r="AR34">
        <f>AO34</f>
        <v>1.0505862200832001</v>
      </c>
      <c r="AS34">
        <f t="shared" si="14"/>
        <v>0</v>
      </c>
      <c r="BU34">
        <f t="shared" ref="BU34:BV34" si="97">BU33*(1+$B34)</f>
        <v>1.1721929753817233</v>
      </c>
      <c r="BV34">
        <f t="shared" si="97"/>
        <v>1.1503365803549792</v>
      </c>
      <c r="BX34">
        <f>BU34</f>
        <v>1.1721929753817233</v>
      </c>
      <c r="BY34">
        <f t="shared" si="30"/>
        <v>0</v>
      </c>
      <c r="CQ34">
        <f t="shared" si="75"/>
        <v>1.4012499140955921</v>
      </c>
      <c r="CR34">
        <f t="shared" si="75"/>
        <v>1.3564858800538167</v>
      </c>
      <c r="CT34">
        <f>CQ34</f>
        <v>1.4012499140955921</v>
      </c>
      <c r="CU34">
        <f t="shared" si="62"/>
        <v>0</v>
      </c>
      <c r="DC34">
        <f t="shared" si="76"/>
        <v>2.5816622910941232</v>
      </c>
      <c r="DD34">
        <f t="shared" si="76"/>
        <v>2.3050556170483238</v>
      </c>
      <c r="DF34">
        <f>DC34</f>
        <v>2.5816622910941232</v>
      </c>
      <c r="DG34">
        <f t="shared" si="91"/>
        <v>0</v>
      </c>
    </row>
    <row r="35" spans="1:112" x14ac:dyDescent="0.15">
      <c r="A35">
        <f t="shared" si="1"/>
        <v>2021</v>
      </c>
      <c r="B35" s="1">
        <v>-1E-3</v>
      </c>
      <c r="C35">
        <f t="shared" si="2"/>
        <v>1</v>
      </c>
      <c r="D35">
        <f t="shared" si="31"/>
        <v>2.7665597304278795</v>
      </c>
      <c r="G35">
        <f>1*(1+$B35)</f>
        <v>0.999</v>
      </c>
      <c r="H35">
        <f t="shared" si="0"/>
        <v>1</v>
      </c>
      <c r="K35" s="2"/>
      <c r="AP35">
        <f t="shared" ref="AP35" si="98">AP34*(1+$B35)</f>
        <v>1.01896663481856</v>
      </c>
      <c r="AR35">
        <f>AP35</f>
        <v>1.01896663481856</v>
      </c>
      <c r="AS35">
        <f t="shared" si="14"/>
        <v>0</v>
      </c>
      <c r="BV35">
        <f t="shared" ref="BV35" si="99">BV34*(1+$B35)</f>
        <v>1.1491862437746243</v>
      </c>
      <c r="BX35">
        <f>BV35</f>
        <v>1.1491862437746243</v>
      </c>
      <c r="BY35">
        <f t="shared" si="30"/>
        <v>0</v>
      </c>
      <c r="CR35">
        <f t="shared" si="75"/>
        <v>1.3551293941737628</v>
      </c>
      <c r="CT35">
        <f>CR35</f>
        <v>1.3551293941737628</v>
      </c>
      <c r="CU35">
        <f t="shared" si="62"/>
        <v>0</v>
      </c>
      <c r="DD35">
        <f t="shared" si="76"/>
        <v>2.3027505614312753</v>
      </c>
      <c r="DF35">
        <f>DD35</f>
        <v>2.3027505614312753</v>
      </c>
      <c r="DG35">
        <f t="shared" si="91"/>
        <v>0</v>
      </c>
    </row>
    <row r="36" spans="1:112" x14ac:dyDescent="0.15">
      <c r="C36">
        <f>SUM(C2:C35)</f>
        <v>5</v>
      </c>
      <c r="D36" s="1">
        <f>C36/COUNT(A2:A35)</f>
        <v>0.14705882352941177</v>
      </c>
      <c r="G36" t="s">
        <v>3</v>
      </c>
      <c r="H36">
        <f>SUM(H2:H35)</f>
        <v>5</v>
      </c>
      <c r="AR36" t="s">
        <v>3</v>
      </c>
      <c r="AS36">
        <f>SUM(AS6:AS35)</f>
        <v>0</v>
      </c>
      <c r="BX36" t="s">
        <v>3</v>
      </c>
      <c r="BY36">
        <f>SUM(BY11:BY35)</f>
        <v>0</v>
      </c>
      <c r="CT36" t="s">
        <v>3</v>
      </c>
      <c r="CU36">
        <f>SUM(CU21:CU35)</f>
        <v>0</v>
      </c>
      <c r="DF36" t="s">
        <v>3</v>
      </c>
      <c r="DG36">
        <f>SUM(DG31:DG35)</f>
        <v>0</v>
      </c>
    </row>
    <row r="37" spans="1:112" x14ac:dyDescent="0.15">
      <c r="A37" t="s">
        <v>1</v>
      </c>
      <c r="G37" t="s">
        <v>4</v>
      </c>
      <c r="H37">
        <f>COUNT(H2:H35)</f>
        <v>34</v>
      </c>
      <c r="I37" s="1">
        <f>H36/H37</f>
        <v>0.14705882352941177</v>
      </c>
      <c r="AE37" s="2"/>
      <c r="AQ37" s="2"/>
      <c r="AR37" t="s">
        <v>4</v>
      </c>
      <c r="AS37">
        <f>COUNT(AS6:AS35)</f>
        <v>30</v>
      </c>
      <c r="AT37">
        <f>AS36/AS37</f>
        <v>0</v>
      </c>
      <c r="BX37" t="s">
        <v>4</v>
      </c>
      <c r="BY37">
        <f>COUNT(BY11:BY35)</f>
        <v>25</v>
      </c>
      <c r="BZ37" s="1">
        <f>BY36/BY37</f>
        <v>0</v>
      </c>
      <c r="CT37" t="s">
        <v>4</v>
      </c>
      <c r="CU37">
        <f>COUNT(CU21:CU35)</f>
        <v>15</v>
      </c>
      <c r="CV37" s="1">
        <f>CU36/CU37</f>
        <v>0</v>
      </c>
      <c r="DF37" t="s">
        <v>4</v>
      </c>
      <c r="DG37">
        <f>COUNT(DG31:DG35)</f>
        <v>5</v>
      </c>
      <c r="DH37" s="1">
        <f>DG36/DG37</f>
        <v>0</v>
      </c>
    </row>
    <row r="38" spans="1:112" x14ac:dyDescent="0.15">
      <c r="A38" t="s">
        <v>2</v>
      </c>
    </row>
    <row r="39" spans="1:112" x14ac:dyDescent="0.15">
      <c r="AE39" s="2"/>
      <c r="AQ39" s="2"/>
    </row>
    <row r="40" spans="1:112" x14ac:dyDescent="0.15">
      <c r="AE40" s="2"/>
      <c r="AQ40" s="2"/>
    </row>
    <row r="41" spans="1:112" x14ac:dyDescent="0.15">
      <c r="AE41" s="2"/>
      <c r="AQ41" s="2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2022-05-10T06:13:42Z</dcterms:created>
  <dcterms:modified xsi:type="dcterms:W3CDTF">2022-05-10T06:14:10Z</dcterms:modified>
</cp:coreProperties>
</file>