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D2" i="1"/>
  <c r="E2" i="1" l="1"/>
  <c r="H2" i="1" s="1"/>
  <c r="F2" i="1" l="1"/>
  <c r="G2" i="1" s="1"/>
  <c r="D3" i="1" s="1"/>
  <c r="E3" i="1" l="1"/>
  <c r="H3" i="1" s="1"/>
  <c r="F3" i="1" l="1"/>
  <c r="G3" i="1" s="1"/>
  <c r="D4" i="1" s="1"/>
  <c r="E4" i="1" l="1"/>
  <c r="H4" i="1" s="1"/>
  <c r="F4" i="1" l="1"/>
  <c r="G4" i="1" s="1"/>
  <c r="D5" i="1" s="1"/>
  <c r="E5" i="1" l="1"/>
  <c r="H5" i="1" s="1"/>
  <c r="F5" i="1"/>
  <c r="G5" i="1" s="1"/>
  <c r="D6" i="1" s="1"/>
  <c r="E6" i="1" l="1"/>
  <c r="H6" i="1" s="1"/>
  <c r="F6" i="1" l="1"/>
  <c r="G6" i="1" s="1"/>
  <c r="D7" i="1" s="1"/>
  <c r="E7" i="1" l="1"/>
  <c r="H7" i="1" s="1"/>
  <c r="F7" i="1"/>
  <c r="G7" i="1" s="1"/>
  <c r="D8" i="1" s="1"/>
  <c r="E8" i="1" l="1"/>
  <c r="H8" i="1" s="1"/>
  <c r="F8" i="1" l="1"/>
  <c r="G8" i="1" s="1"/>
  <c r="D9" i="1" s="1"/>
  <c r="E9" i="1" l="1"/>
  <c r="H9" i="1" s="1"/>
  <c r="F9" i="1"/>
  <c r="G9" i="1" s="1"/>
  <c r="D10" i="1" s="1"/>
  <c r="E10" i="1" l="1"/>
  <c r="H10" i="1" s="1"/>
  <c r="F10" i="1" l="1"/>
  <c r="G10" i="1" s="1"/>
  <c r="D11" i="1" s="1"/>
  <c r="E11" i="1" l="1"/>
  <c r="H11" i="1" s="1"/>
  <c r="F11" i="1"/>
  <c r="G11" i="1" s="1"/>
  <c r="D12" i="1" s="1"/>
  <c r="E12" i="1" l="1"/>
  <c r="H12" i="1" s="1"/>
  <c r="F12" i="1" l="1"/>
  <c r="G12" i="1" s="1"/>
  <c r="D13" i="1" s="1"/>
  <c r="E13" i="1" l="1"/>
  <c r="H13" i="1" s="1"/>
  <c r="F13" i="1"/>
  <c r="G13" i="1" s="1"/>
  <c r="D14" i="1" s="1"/>
  <c r="E14" i="1" l="1"/>
  <c r="H14" i="1" s="1"/>
  <c r="F14" i="1" l="1"/>
  <c r="G14" i="1" s="1"/>
  <c r="D15" i="1" s="1"/>
  <c r="E15" i="1" l="1"/>
  <c r="H15" i="1" s="1"/>
  <c r="F15" i="1"/>
  <c r="G15" i="1" s="1"/>
  <c r="D16" i="1" s="1"/>
  <c r="E16" i="1" l="1"/>
  <c r="H16" i="1" s="1"/>
  <c r="F16" i="1" l="1"/>
  <c r="G16" i="1" s="1"/>
  <c r="D17" i="1" s="1"/>
  <c r="E17" i="1" l="1"/>
  <c r="H17" i="1" s="1"/>
  <c r="F17" i="1" l="1"/>
  <c r="G17" i="1" s="1"/>
  <c r="D18" i="1" s="1"/>
  <c r="E18" i="1" l="1"/>
  <c r="H18" i="1" s="1"/>
  <c r="F18" i="1" l="1"/>
  <c r="G18" i="1" s="1"/>
  <c r="D19" i="1" s="1"/>
  <c r="E19" i="1"/>
  <c r="H19" i="1" s="1"/>
  <c r="F19" i="1" l="1"/>
  <c r="G19" i="1" s="1"/>
  <c r="D20" i="1" s="1"/>
  <c r="E20" i="1"/>
  <c r="H20" i="1" s="1"/>
  <c r="F20" i="1" l="1"/>
  <c r="G20" i="1" s="1"/>
  <c r="D21" i="1" s="1"/>
  <c r="E21" i="1" l="1"/>
  <c r="H21" i="1" s="1"/>
  <c r="F21" i="1"/>
  <c r="G21" i="1" s="1"/>
  <c r="D22" i="1" s="1"/>
  <c r="E22" i="1" l="1"/>
  <c r="H22" i="1" s="1"/>
  <c r="F22" i="1" l="1"/>
  <c r="G22" i="1" s="1"/>
  <c r="D23" i="1" s="1"/>
  <c r="E23" i="1" l="1"/>
  <c r="H23" i="1" s="1"/>
  <c r="F23" i="1"/>
  <c r="G23" i="1" s="1"/>
  <c r="D24" i="1" s="1"/>
  <c r="E24" i="1" l="1"/>
  <c r="H24" i="1" s="1"/>
  <c r="F24" i="1" l="1"/>
  <c r="G24" i="1" s="1"/>
  <c r="D25" i="1" s="1"/>
  <c r="E25" i="1" l="1"/>
  <c r="H25" i="1" s="1"/>
  <c r="F25" i="1"/>
  <c r="G25" i="1" s="1"/>
  <c r="D26" i="1" s="1"/>
  <c r="E26" i="1" l="1"/>
  <c r="H26" i="1" s="1"/>
  <c r="F26" i="1" l="1"/>
  <c r="G26" i="1" s="1"/>
  <c r="D27" i="1" s="1"/>
  <c r="E27" i="1" l="1"/>
  <c r="H27" i="1" s="1"/>
  <c r="F27" i="1"/>
  <c r="G27" i="1" s="1"/>
  <c r="D28" i="1" s="1"/>
  <c r="E28" i="1" l="1"/>
  <c r="H28" i="1" s="1"/>
  <c r="F28" i="1" l="1"/>
  <c r="G28" i="1" s="1"/>
  <c r="D29" i="1" s="1"/>
  <c r="E29" i="1" l="1"/>
  <c r="H29" i="1" s="1"/>
  <c r="F29" i="1"/>
  <c r="G29" i="1" s="1"/>
  <c r="D30" i="1" s="1"/>
  <c r="E30" i="1" l="1"/>
  <c r="H30" i="1" s="1"/>
  <c r="F30" i="1" l="1"/>
  <c r="G30" i="1" s="1"/>
  <c r="D31" i="1" s="1"/>
  <c r="E31" i="1" l="1"/>
  <c r="H31" i="1" s="1"/>
  <c r="F31" i="1" l="1"/>
  <c r="G31" i="1" s="1"/>
  <c r="D32" i="1" s="1"/>
  <c r="E32" i="1" l="1"/>
  <c r="H32" i="1" s="1"/>
  <c r="F32" i="1"/>
  <c r="G32" i="1" s="1"/>
  <c r="D33" i="1" s="1"/>
  <c r="E33" i="1" l="1"/>
  <c r="H33" i="1" s="1"/>
  <c r="F33" i="1" l="1"/>
  <c r="G33" i="1" s="1"/>
  <c r="D34" i="1" s="1"/>
  <c r="E34" i="1" l="1"/>
  <c r="H34" i="1" s="1"/>
  <c r="F34" i="1"/>
  <c r="G34" i="1" s="1"/>
  <c r="D35" i="1" s="1"/>
  <c r="E35" i="1" l="1"/>
  <c r="H35" i="1" s="1"/>
  <c r="F35" i="1" l="1"/>
  <c r="G35" i="1" s="1"/>
</calcChain>
</file>

<file path=xl/sharedStrings.xml><?xml version="1.0" encoding="utf-8"?>
<sst xmlns="http://schemas.openxmlformats.org/spreadsheetml/2006/main" count="6" uniqueCount="6">
  <si>
    <t>年初資産額</t>
    <rPh sb="0" eb="5">
      <t>ネンショシサンガク</t>
    </rPh>
    <phoneticPr fontId="1"/>
  </si>
  <si>
    <t>取り崩し額</t>
    <rPh sb="0" eb="1">
      <t>ト</t>
    </rPh>
    <rPh sb="2" eb="3">
      <t>クズ</t>
    </rPh>
    <rPh sb="4" eb="5">
      <t>ガク</t>
    </rPh>
    <phoneticPr fontId="1"/>
  </si>
  <si>
    <t>取り崩し後</t>
    <rPh sb="0" eb="1">
      <t>ト</t>
    </rPh>
    <rPh sb="2" eb="3">
      <t>クズ</t>
    </rPh>
    <rPh sb="4" eb="5">
      <t>ゴ</t>
    </rPh>
    <phoneticPr fontId="1"/>
  </si>
  <si>
    <t>年末資産額</t>
    <rPh sb="0" eb="2">
      <t>ネンマツ</t>
    </rPh>
    <rPh sb="2" eb="5">
      <t>シサンガク</t>
    </rPh>
    <phoneticPr fontId="1"/>
  </si>
  <si>
    <t>←初期投資額</t>
    <rPh sb="1" eb="3">
      <t>ショキ</t>
    </rPh>
    <rPh sb="3" eb="5">
      <t>トウシ</t>
    </rPh>
    <rPh sb="5" eb="6">
      <t>ガク</t>
    </rPh>
    <phoneticPr fontId="1"/>
  </si>
  <si>
    <t>←リターン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</si>
</sst>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3" max="3" width="2" customWidth="1"/>
    <col min="4" max="4" width="10" customWidth="1"/>
  </cols>
  <sheetData>
    <row r="1" spans="1:12" x14ac:dyDescent="0.15">
      <c r="A1" s="1">
        <v>3.5999999999999997E-2</v>
      </c>
      <c r="B1" t="s">
        <v>5</v>
      </c>
      <c r="D1" t="s">
        <v>0</v>
      </c>
      <c r="E1" t="s">
        <v>1</v>
      </c>
      <c r="F1" t="s">
        <v>2</v>
      </c>
      <c r="G1" t="s">
        <v>3</v>
      </c>
      <c r="I1">
        <v>5000</v>
      </c>
      <c r="J1" t="s">
        <v>4</v>
      </c>
    </row>
    <row r="2" spans="1:12" x14ac:dyDescent="0.15">
      <c r="A2">
        <v>1988</v>
      </c>
      <c r="B2" s="2">
        <v>0.28100000000000003</v>
      </c>
      <c r="D2" s="3">
        <f>I1</f>
        <v>5000</v>
      </c>
      <c r="E2" s="3">
        <f>D2*$A$1</f>
        <v>180</v>
      </c>
      <c r="F2" s="3">
        <f>D2-E2</f>
        <v>4820</v>
      </c>
      <c r="G2" s="3">
        <f>F2*(1+B2)</f>
        <v>6174.420000000001</v>
      </c>
      <c r="H2" s="4">
        <f>ROUNDDOWN(E2/12,1)</f>
        <v>15</v>
      </c>
    </row>
    <row r="3" spans="1:12" x14ac:dyDescent="0.15">
      <c r="A3">
        <f t="shared" ref="A3:A34" si="0">A2+1</f>
        <v>1989</v>
      </c>
      <c r="B3" s="2">
        <v>0.35299999999999998</v>
      </c>
      <c r="D3" s="3">
        <f>G2</f>
        <v>6174.420000000001</v>
      </c>
      <c r="E3" s="3">
        <f t="shared" ref="E3:E36" si="1">D3*$A$1</f>
        <v>222.27912000000001</v>
      </c>
      <c r="F3" s="3">
        <f t="shared" ref="F3:F36" si="2">D3-E3</f>
        <v>5952.1408800000008</v>
      </c>
      <c r="G3" s="3">
        <f t="shared" ref="G3:G35" si="3">F3*(1+B3)</f>
        <v>8053.2466106400007</v>
      </c>
      <c r="H3" s="4">
        <f t="shared" ref="H3:H36" si="4">ROUNDDOWN(E3/12,1)</f>
        <v>18.5</v>
      </c>
      <c r="J3" s="3"/>
      <c r="K3" s="3"/>
      <c r="L3" s="3"/>
    </row>
    <row r="4" spans="1:12" x14ac:dyDescent="0.15">
      <c r="A4">
        <f t="shared" si="0"/>
        <v>1990</v>
      </c>
      <c r="B4" s="2">
        <v>-0.21099999999999999</v>
      </c>
      <c r="D4" s="3">
        <f t="shared" ref="D4:D36" si="5">G3</f>
        <v>8053.2466106400007</v>
      </c>
      <c r="E4" s="3">
        <f t="shared" si="1"/>
        <v>289.91687798304002</v>
      </c>
      <c r="F4" s="3">
        <f t="shared" si="2"/>
        <v>7763.3297326569609</v>
      </c>
      <c r="G4" s="3">
        <f t="shared" si="3"/>
        <v>6125.2671590663422</v>
      </c>
      <c r="H4" s="4">
        <f t="shared" si="4"/>
        <v>24.1</v>
      </c>
      <c r="J4" s="3"/>
      <c r="K4" s="3"/>
      <c r="L4" s="3"/>
    </row>
    <row r="5" spans="1:12" x14ac:dyDescent="0.15">
      <c r="A5">
        <f t="shared" si="0"/>
        <v>1991</v>
      </c>
      <c r="B5" s="2">
        <v>0.10199999999999999</v>
      </c>
      <c r="D5" s="3">
        <f t="shared" si="5"/>
        <v>6125.2671590663422</v>
      </c>
      <c r="E5" s="3">
        <f t="shared" si="1"/>
        <v>220.50961772638831</v>
      </c>
      <c r="F5" s="3">
        <f t="shared" si="2"/>
        <v>5904.7575413399536</v>
      </c>
      <c r="G5" s="3">
        <f t="shared" si="3"/>
        <v>6507.0428105566298</v>
      </c>
      <c r="H5" s="4">
        <f t="shared" si="4"/>
        <v>18.3</v>
      </c>
      <c r="J5" s="3"/>
      <c r="K5" s="3"/>
      <c r="L5" s="3"/>
    </row>
    <row r="6" spans="1:12" x14ac:dyDescent="0.15">
      <c r="A6">
        <f t="shared" si="0"/>
        <v>1992</v>
      </c>
      <c r="B6" s="2">
        <v>-4.2000000000000003E-2</v>
      </c>
      <c r="D6" s="3">
        <f t="shared" si="5"/>
        <v>6507.0428105566298</v>
      </c>
      <c r="E6" s="3">
        <f t="shared" si="1"/>
        <v>234.25354118003867</v>
      </c>
      <c r="F6" s="3">
        <f t="shared" si="2"/>
        <v>6272.7892693765907</v>
      </c>
      <c r="G6" s="3">
        <f t="shared" si="3"/>
        <v>6009.3321200627734</v>
      </c>
      <c r="H6" s="4">
        <f t="shared" si="4"/>
        <v>19.5</v>
      </c>
      <c r="J6" s="3"/>
      <c r="K6" s="3"/>
      <c r="L6" s="3"/>
    </row>
    <row r="7" spans="1:12" x14ac:dyDescent="0.15">
      <c r="A7">
        <f t="shared" si="0"/>
        <v>1993</v>
      </c>
      <c r="B7" s="2">
        <v>0.11700000000000001</v>
      </c>
      <c r="D7" s="3">
        <f t="shared" si="5"/>
        <v>6009.3321200627734</v>
      </c>
      <c r="E7" s="3">
        <f t="shared" si="1"/>
        <v>216.33595632225982</v>
      </c>
      <c r="F7" s="3">
        <f t="shared" si="2"/>
        <v>5792.9961637405131</v>
      </c>
      <c r="G7" s="3">
        <f t="shared" si="3"/>
        <v>6470.7767148981529</v>
      </c>
      <c r="H7" s="4">
        <f t="shared" si="4"/>
        <v>18</v>
      </c>
      <c r="J7" s="3"/>
      <c r="K7" s="3"/>
      <c r="L7" s="3"/>
    </row>
    <row r="8" spans="1:12" x14ac:dyDescent="0.15">
      <c r="A8">
        <f t="shared" si="0"/>
        <v>1994</v>
      </c>
      <c r="B8" s="2">
        <v>-6.3E-2</v>
      </c>
      <c r="D8" s="3">
        <f t="shared" si="5"/>
        <v>6470.7767148981529</v>
      </c>
      <c r="E8" s="3">
        <f t="shared" si="1"/>
        <v>232.9479617363335</v>
      </c>
      <c r="F8" s="3">
        <f t="shared" si="2"/>
        <v>6237.8287531618198</v>
      </c>
      <c r="G8" s="3">
        <f t="shared" si="3"/>
        <v>5844.8455417126252</v>
      </c>
      <c r="H8" s="4">
        <f t="shared" si="4"/>
        <v>19.399999999999999</v>
      </c>
      <c r="J8" s="3"/>
      <c r="K8" s="3"/>
      <c r="L8" s="3"/>
    </row>
    <row r="9" spans="1:12" x14ac:dyDescent="0.15">
      <c r="A9">
        <f t="shared" si="0"/>
        <v>1995</v>
      </c>
      <c r="B9" s="2">
        <v>0.24099999999999999</v>
      </c>
      <c r="D9" s="3">
        <f t="shared" si="5"/>
        <v>5844.8455417126252</v>
      </c>
      <c r="E9" s="3">
        <f t="shared" si="1"/>
        <v>210.4144395016545</v>
      </c>
      <c r="F9" s="3">
        <f t="shared" si="2"/>
        <v>5634.4311022109705</v>
      </c>
      <c r="G9" s="3">
        <f t="shared" si="3"/>
        <v>6992.3289978438152</v>
      </c>
      <c r="H9" s="4">
        <f t="shared" si="4"/>
        <v>17.5</v>
      </c>
      <c r="J9" s="3"/>
      <c r="K9" s="3"/>
      <c r="L9" s="3"/>
    </row>
    <row r="10" spans="1:12" x14ac:dyDescent="0.15">
      <c r="A10">
        <f t="shared" si="0"/>
        <v>1996</v>
      </c>
      <c r="B10" s="2">
        <v>0.26800000000000002</v>
      </c>
      <c r="D10" s="3">
        <f t="shared" si="5"/>
        <v>6992.3289978438152</v>
      </c>
      <c r="E10" s="3">
        <f t="shared" si="1"/>
        <v>251.72384392237731</v>
      </c>
      <c r="F10" s="3">
        <f t="shared" si="2"/>
        <v>6740.6051539214377</v>
      </c>
      <c r="G10" s="3">
        <f t="shared" si="3"/>
        <v>8547.087335172384</v>
      </c>
      <c r="H10" s="4">
        <f t="shared" si="4"/>
        <v>20.9</v>
      </c>
      <c r="J10" s="3"/>
      <c r="K10" s="3"/>
      <c r="L10" s="3"/>
    </row>
    <row r="11" spans="1:12" x14ac:dyDescent="0.15">
      <c r="A11">
        <f t="shared" si="0"/>
        <v>1997</v>
      </c>
      <c r="B11" s="2">
        <v>0.29599999999999999</v>
      </c>
      <c r="D11" s="3">
        <f t="shared" si="5"/>
        <v>8547.087335172384</v>
      </c>
      <c r="E11" s="3">
        <f t="shared" si="1"/>
        <v>307.69514406620578</v>
      </c>
      <c r="F11" s="3">
        <f t="shared" si="2"/>
        <v>8239.3921911061789</v>
      </c>
      <c r="G11" s="3">
        <f t="shared" si="3"/>
        <v>10678.252279673608</v>
      </c>
      <c r="H11" s="4">
        <f t="shared" si="4"/>
        <v>25.6</v>
      </c>
      <c r="J11" s="3"/>
      <c r="K11" s="3"/>
      <c r="L11" s="3"/>
    </row>
    <row r="12" spans="1:12" x14ac:dyDescent="0.15">
      <c r="A12">
        <f t="shared" si="0"/>
        <v>1998</v>
      </c>
      <c r="B12" s="2">
        <v>0.06</v>
      </c>
      <c r="D12" s="3">
        <f t="shared" si="5"/>
        <v>10678.252279673608</v>
      </c>
      <c r="E12" s="3">
        <f t="shared" si="1"/>
        <v>384.4170820682499</v>
      </c>
      <c r="F12" s="3">
        <f t="shared" si="2"/>
        <v>10293.835197605358</v>
      </c>
      <c r="G12" s="3">
        <f t="shared" si="3"/>
        <v>10911.465309461681</v>
      </c>
      <c r="H12" s="4">
        <f t="shared" si="4"/>
        <v>32</v>
      </c>
      <c r="J12" s="3"/>
      <c r="K12" s="3"/>
      <c r="L12" s="3"/>
    </row>
    <row r="13" spans="1:12" x14ac:dyDescent="0.15">
      <c r="A13">
        <f t="shared" si="0"/>
        <v>1999</v>
      </c>
      <c r="B13" s="2">
        <v>0.14199999999999999</v>
      </c>
      <c r="D13" s="3">
        <f t="shared" si="5"/>
        <v>10911.465309461681</v>
      </c>
      <c r="E13" s="3">
        <f t="shared" si="1"/>
        <v>392.81275114062049</v>
      </c>
      <c r="F13" s="3">
        <f t="shared" si="2"/>
        <v>10518.65255832106</v>
      </c>
      <c r="G13" s="3">
        <f t="shared" si="3"/>
        <v>12012.301221602651</v>
      </c>
      <c r="H13" s="4">
        <f t="shared" si="4"/>
        <v>32.700000000000003</v>
      </c>
      <c r="J13" s="3"/>
      <c r="K13" s="3"/>
      <c r="L13" s="3"/>
    </row>
    <row r="14" spans="1:12" x14ac:dyDescent="0.15">
      <c r="A14">
        <f t="shared" si="0"/>
        <v>2000</v>
      </c>
      <c r="B14" s="2">
        <v>-3.5999999999999997E-2</v>
      </c>
      <c r="D14" s="3">
        <f t="shared" si="5"/>
        <v>12012.301221602651</v>
      </c>
      <c r="E14" s="3">
        <f t="shared" si="1"/>
        <v>432.44284397769542</v>
      </c>
      <c r="F14" s="3">
        <f t="shared" si="2"/>
        <v>11579.858377624956</v>
      </c>
      <c r="G14" s="3">
        <f t="shared" si="3"/>
        <v>11162.983476030457</v>
      </c>
      <c r="H14" s="4">
        <f t="shared" si="4"/>
        <v>36</v>
      </c>
      <c r="J14" s="3"/>
      <c r="K14" s="3"/>
      <c r="L14" s="3"/>
    </row>
    <row r="15" spans="1:12" x14ac:dyDescent="0.15">
      <c r="A15">
        <f t="shared" si="0"/>
        <v>2001</v>
      </c>
      <c r="B15" s="2">
        <v>-3.2000000000000001E-2</v>
      </c>
      <c r="D15" s="3">
        <f t="shared" si="5"/>
        <v>11162.983476030457</v>
      </c>
      <c r="E15" s="3">
        <f t="shared" si="1"/>
        <v>401.8674051370964</v>
      </c>
      <c r="F15" s="3">
        <f t="shared" si="2"/>
        <v>10761.11607089336</v>
      </c>
      <c r="G15" s="3">
        <f t="shared" si="3"/>
        <v>10416.760356624773</v>
      </c>
      <c r="H15" s="4">
        <f t="shared" si="4"/>
        <v>33.4</v>
      </c>
      <c r="J15" s="3"/>
      <c r="K15" s="3"/>
      <c r="L15" s="3"/>
    </row>
    <row r="16" spans="1:12" x14ac:dyDescent="0.15">
      <c r="A16">
        <f t="shared" si="0"/>
        <v>2002</v>
      </c>
      <c r="B16" s="2">
        <v>-0.29599999999999999</v>
      </c>
      <c r="D16" s="3">
        <f t="shared" si="5"/>
        <v>10416.760356624773</v>
      </c>
      <c r="E16" s="3">
        <f t="shared" si="1"/>
        <v>375.00337283849177</v>
      </c>
      <c r="F16" s="3">
        <f t="shared" si="2"/>
        <v>10041.756983786281</v>
      </c>
      <c r="G16" s="3">
        <f t="shared" si="3"/>
        <v>7069.3969165855415</v>
      </c>
      <c r="H16" s="4">
        <f t="shared" si="4"/>
        <v>31.2</v>
      </c>
      <c r="J16" s="3"/>
      <c r="K16" s="3"/>
      <c r="L16" s="3"/>
    </row>
    <row r="17" spans="1:14" x14ac:dyDescent="0.15">
      <c r="A17">
        <f t="shared" si="0"/>
        <v>2003</v>
      </c>
      <c r="B17" s="2">
        <v>0.217</v>
      </c>
      <c r="D17" s="3">
        <f t="shared" si="5"/>
        <v>7069.3969165855415</v>
      </c>
      <c r="E17" s="3">
        <f t="shared" si="1"/>
        <v>254.49828899707947</v>
      </c>
      <c r="F17" s="3">
        <f t="shared" si="2"/>
        <v>6814.8986275884617</v>
      </c>
      <c r="G17" s="3">
        <f t="shared" si="3"/>
        <v>8293.7316297751586</v>
      </c>
      <c r="H17" s="4">
        <f t="shared" si="4"/>
        <v>21.2</v>
      </c>
      <c r="J17" s="3"/>
      <c r="K17" s="3"/>
      <c r="L17" s="3"/>
    </row>
    <row r="18" spans="1:14" x14ac:dyDescent="0.15">
      <c r="A18">
        <f t="shared" si="0"/>
        <v>2004</v>
      </c>
      <c r="B18" s="2">
        <v>0.104</v>
      </c>
      <c r="D18" s="3">
        <f t="shared" si="5"/>
        <v>8293.7316297751586</v>
      </c>
      <c r="E18" s="3">
        <f t="shared" si="1"/>
        <v>298.57433867190571</v>
      </c>
      <c r="F18" s="3">
        <f t="shared" si="2"/>
        <v>7995.1572911032526</v>
      </c>
      <c r="G18" s="3">
        <f t="shared" si="3"/>
        <v>8826.6536493779913</v>
      </c>
      <c r="H18" s="4">
        <f t="shared" si="4"/>
        <v>24.8</v>
      </c>
      <c r="J18" s="3"/>
      <c r="K18" s="3"/>
      <c r="L18" s="3"/>
    </row>
    <row r="19" spans="1:14" x14ac:dyDescent="0.15">
      <c r="A19">
        <f t="shared" si="0"/>
        <v>2005</v>
      </c>
      <c r="B19" s="2">
        <v>0.28299999999999997</v>
      </c>
      <c r="D19" s="3">
        <f t="shared" si="5"/>
        <v>8826.6536493779913</v>
      </c>
      <c r="E19" s="3">
        <f t="shared" si="1"/>
        <v>317.75953137760769</v>
      </c>
      <c r="F19" s="3">
        <f t="shared" si="2"/>
        <v>8508.894118000384</v>
      </c>
      <c r="G19" s="3">
        <f t="shared" si="3"/>
        <v>10916.911153394492</v>
      </c>
      <c r="H19" s="4">
        <f t="shared" si="4"/>
        <v>26.4</v>
      </c>
      <c r="J19" s="3"/>
      <c r="K19" s="3"/>
      <c r="L19" s="3"/>
    </row>
    <row r="20" spans="1:14" x14ac:dyDescent="0.15">
      <c r="A20">
        <f t="shared" si="0"/>
        <v>2006</v>
      </c>
      <c r="B20" s="2">
        <v>0.22600000000000001</v>
      </c>
      <c r="D20" s="3">
        <f t="shared" si="5"/>
        <v>10916.911153394492</v>
      </c>
      <c r="E20" s="3">
        <f t="shared" si="1"/>
        <v>393.00880152220168</v>
      </c>
      <c r="F20" s="3">
        <f t="shared" si="2"/>
        <v>10523.902351872292</v>
      </c>
      <c r="G20" s="3">
        <f t="shared" si="3"/>
        <v>12902.30428339543</v>
      </c>
      <c r="H20" s="4">
        <f t="shared" si="4"/>
        <v>32.700000000000003</v>
      </c>
      <c r="J20" s="3"/>
      <c r="K20" s="3"/>
      <c r="L20" s="3"/>
    </row>
    <row r="21" spans="1:14" x14ac:dyDescent="0.15">
      <c r="A21">
        <f t="shared" si="0"/>
        <v>2007</v>
      </c>
      <c r="B21" s="2">
        <v>5.0999999999999997E-2</v>
      </c>
      <c r="D21" s="3">
        <f t="shared" si="5"/>
        <v>12902.30428339543</v>
      </c>
      <c r="E21" s="3">
        <f t="shared" si="1"/>
        <v>464.48295420223542</v>
      </c>
      <c r="F21" s="3">
        <f t="shared" si="2"/>
        <v>12437.821329193193</v>
      </c>
      <c r="G21" s="3">
        <f t="shared" si="3"/>
        <v>13072.150216982045</v>
      </c>
      <c r="H21" s="4">
        <f t="shared" si="4"/>
        <v>38.700000000000003</v>
      </c>
      <c r="J21" s="3"/>
      <c r="K21" s="3"/>
      <c r="L21" s="3"/>
    </row>
    <row r="22" spans="1:14" x14ac:dyDescent="0.15">
      <c r="A22">
        <f t="shared" si="0"/>
        <v>2008</v>
      </c>
      <c r="B22" s="2">
        <v>-0.52900000000000003</v>
      </c>
      <c r="D22" s="3">
        <f t="shared" si="5"/>
        <v>13072.150216982045</v>
      </c>
      <c r="E22" s="3">
        <f t="shared" si="1"/>
        <v>470.59740781135361</v>
      </c>
      <c r="F22" s="3">
        <f t="shared" si="2"/>
        <v>12601.552809170691</v>
      </c>
      <c r="G22" s="3">
        <f t="shared" si="3"/>
        <v>5935.3313731193948</v>
      </c>
      <c r="H22" s="4">
        <f t="shared" si="4"/>
        <v>39.200000000000003</v>
      </c>
      <c r="J22" s="3"/>
      <c r="K22" s="3"/>
      <c r="L22" s="3"/>
      <c r="N22" s="3"/>
    </row>
    <row r="23" spans="1:14" x14ac:dyDescent="0.15">
      <c r="A23">
        <f t="shared" si="0"/>
        <v>2009</v>
      </c>
      <c r="B23" s="2">
        <v>0.39600000000000002</v>
      </c>
      <c r="D23" s="3">
        <f t="shared" si="5"/>
        <v>5935.3313731193948</v>
      </c>
      <c r="E23" s="3">
        <f t="shared" si="1"/>
        <v>213.67192943229819</v>
      </c>
      <c r="F23" s="3">
        <f t="shared" si="2"/>
        <v>5721.6594436870964</v>
      </c>
      <c r="G23" s="3">
        <f t="shared" si="3"/>
        <v>7987.4365833871861</v>
      </c>
      <c r="H23" s="4">
        <f t="shared" si="4"/>
        <v>17.8</v>
      </c>
      <c r="J23" s="3"/>
      <c r="K23" s="3"/>
      <c r="L23" s="3"/>
    </row>
    <row r="24" spans="1:14" x14ac:dyDescent="0.15">
      <c r="A24">
        <f t="shared" si="0"/>
        <v>2010</v>
      </c>
      <c r="B24" s="2">
        <v>-1.2E-2</v>
      </c>
      <c r="D24" s="3">
        <f t="shared" si="5"/>
        <v>7987.4365833871861</v>
      </c>
      <c r="E24" s="3">
        <f t="shared" si="1"/>
        <v>287.54771700193868</v>
      </c>
      <c r="F24" s="3">
        <f t="shared" si="2"/>
        <v>7699.8888663852476</v>
      </c>
      <c r="G24" s="3">
        <f t="shared" si="3"/>
        <v>7607.4901999886242</v>
      </c>
      <c r="H24" s="4">
        <f t="shared" si="4"/>
        <v>23.9</v>
      </c>
      <c r="J24" s="3"/>
      <c r="K24" s="3"/>
      <c r="L24" s="3"/>
    </row>
    <row r="25" spans="1:14" x14ac:dyDescent="0.15">
      <c r="A25">
        <f t="shared" si="0"/>
        <v>2011</v>
      </c>
      <c r="B25" s="2">
        <v>-0.11799999999999999</v>
      </c>
      <c r="D25" s="3">
        <f t="shared" si="5"/>
        <v>7607.4901999886242</v>
      </c>
      <c r="E25" s="3">
        <f t="shared" si="1"/>
        <v>273.86964719959047</v>
      </c>
      <c r="F25" s="3">
        <f t="shared" si="2"/>
        <v>7333.6205527890334</v>
      </c>
      <c r="G25" s="3">
        <f t="shared" si="3"/>
        <v>6468.2533275599271</v>
      </c>
      <c r="H25" s="4">
        <f t="shared" si="4"/>
        <v>22.8</v>
      </c>
      <c r="J25" s="3"/>
      <c r="K25" s="3"/>
      <c r="L25" s="3"/>
    </row>
    <row r="26" spans="1:14" x14ac:dyDescent="0.15">
      <c r="A26">
        <f t="shared" si="0"/>
        <v>2012</v>
      </c>
      <c r="B26" s="2">
        <v>0.317</v>
      </c>
      <c r="D26" s="3">
        <f t="shared" si="5"/>
        <v>6468.2533275599271</v>
      </c>
      <c r="E26" s="3">
        <f t="shared" si="1"/>
        <v>232.85711979215736</v>
      </c>
      <c r="F26" s="3">
        <f t="shared" si="2"/>
        <v>6235.3962077677697</v>
      </c>
      <c r="G26" s="3">
        <f t="shared" si="3"/>
        <v>8212.0168056301518</v>
      </c>
      <c r="H26" s="4">
        <f t="shared" si="4"/>
        <v>19.399999999999999</v>
      </c>
      <c r="J26" s="3"/>
      <c r="K26" s="3"/>
      <c r="L26" s="3"/>
    </row>
    <row r="27" spans="1:14" x14ac:dyDescent="0.15">
      <c r="A27">
        <f t="shared" si="0"/>
        <v>2013</v>
      </c>
      <c r="B27" s="2">
        <v>0.499</v>
      </c>
      <c r="D27" s="3">
        <f t="shared" si="5"/>
        <v>8212.0168056301518</v>
      </c>
      <c r="E27" s="3">
        <f t="shared" si="1"/>
        <v>295.63260500268547</v>
      </c>
      <c r="F27" s="3">
        <f t="shared" si="2"/>
        <v>7916.3842006274663</v>
      </c>
      <c r="G27" s="3">
        <f t="shared" si="3"/>
        <v>11866.659916740573</v>
      </c>
      <c r="H27" s="4">
        <f t="shared" si="4"/>
        <v>24.6</v>
      </c>
      <c r="J27" s="3"/>
      <c r="K27" s="3"/>
      <c r="L27" s="3"/>
    </row>
    <row r="28" spans="1:14" x14ac:dyDescent="0.15">
      <c r="A28">
        <f t="shared" si="0"/>
        <v>2014</v>
      </c>
      <c r="B28" s="2">
        <v>0.2</v>
      </c>
      <c r="D28" s="3">
        <f t="shared" si="5"/>
        <v>11866.659916740573</v>
      </c>
      <c r="E28" s="3">
        <f t="shared" si="1"/>
        <v>427.19975700266059</v>
      </c>
      <c r="F28" s="3">
        <f t="shared" si="2"/>
        <v>11439.460159737911</v>
      </c>
      <c r="G28" s="3">
        <f t="shared" si="3"/>
        <v>13727.352191685493</v>
      </c>
      <c r="H28" s="4">
        <f t="shared" si="4"/>
        <v>35.5</v>
      </c>
      <c r="J28" s="3"/>
      <c r="K28" s="3"/>
      <c r="L28" s="3"/>
    </row>
    <row r="29" spans="1:14" x14ac:dyDescent="0.15">
      <c r="A29">
        <f t="shared" si="0"/>
        <v>2015</v>
      </c>
      <c r="B29" s="2">
        <v>-2.1000000000000001E-2</v>
      </c>
      <c r="D29" s="3">
        <f t="shared" si="5"/>
        <v>13727.352191685493</v>
      </c>
      <c r="E29" s="3">
        <f t="shared" si="1"/>
        <v>494.18467890067774</v>
      </c>
      <c r="F29" s="3">
        <f t="shared" si="2"/>
        <v>13233.167512784816</v>
      </c>
      <c r="G29" s="3">
        <f t="shared" si="3"/>
        <v>12955.270995016333</v>
      </c>
      <c r="H29" s="4">
        <f t="shared" si="4"/>
        <v>41.1</v>
      </c>
      <c r="J29" s="3"/>
      <c r="K29" s="3"/>
      <c r="L29" s="3"/>
    </row>
    <row r="30" spans="1:14" x14ac:dyDescent="0.15">
      <c r="A30">
        <f t="shared" si="0"/>
        <v>2016</v>
      </c>
      <c r="B30" s="2">
        <v>5.5E-2</v>
      </c>
      <c r="D30" s="3">
        <f t="shared" si="5"/>
        <v>12955.270995016333</v>
      </c>
      <c r="E30" s="3">
        <f t="shared" si="1"/>
        <v>466.38975582058799</v>
      </c>
      <c r="F30" s="3">
        <f t="shared" si="2"/>
        <v>12488.881239195745</v>
      </c>
      <c r="G30" s="3">
        <f t="shared" si="3"/>
        <v>13175.76970735151</v>
      </c>
      <c r="H30" s="4">
        <f t="shared" si="4"/>
        <v>38.799999999999997</v>
      </c>
      <c r="J30" s="3"/>
      <c r="K30" s="3"/>
      <c r="L30" s="3"/>
    </row>
    <row r="31" spans="1:14" x14ac:dyDescent="0.15">
      <c r="A31">
        <f t="shared" si="0"/>
        <v>2017</v>
      </c>
      <c r="B31" s="2">
        <v>0.2</v>
      </c>
      <c r="D31" s="3">
        <f t="shared" si="5"/>
        <v>13175.76970735151</v>
      </c>
      <c r="E31" s="3">
        <f t="shared" si="1"/>
        <v>474.32770946465433</v>
      </c>
      <c r="F31" s="3">
        <f t="shared" si="2"/>
        <v>12701.441997886855</v>
      </c>
      <c r="G31" s="3">
        <f t="shared" si="3"/>
        <v>15241.730397464225</v>
      </c>
      <c r="H31" s="4">
        <f t="shared" si="4"/>
        <v>39.5</v>
      </c>
      <c r="J31" s="3"/>
      <c r="K31" s="3"/>
      <c r="L31" s="3"/>
    </row>
    <row r="32" spans="1:14" x14ac:dyDescent="0.15">
      <c r="A32">
        <f t="shared" si="0"/>
        <v>2018</v>
      </c>
      <c r="B32" s="2">
        <v>-0.124</v>
      </c>
      <c r="D32" s="3">
        <f t="shared" si="5"/>
        <v>15241.730397464225</v>
      </c>
      <c r="E32" s="3">
        <f t="shared" si="1"/>
        <v>548.70229430871211</v>
      </c>
      <c r="F32" s="3">
        <f t="shared" si="2"/>
        <v>14693.028103155513</v>
      </c>
      <c r="G32" s="3">
        <f t="shared" si="3"/>
        <v>12871.09261836423</v>
      </c>
      <c r="H32" s="4">
        <f t="shared" si="4"/>
        <v>45.7</v>
      </c>
      <c r="J32" s="3"/>
      <c r="K32" s="3"/>
      <c r="L32" s="3"/>
    </row>
    <row r="33" spans="1:14" x14ac:dyDescent="0.15">
      <c r="A33">
        <f t="shared" si="0"/>
        <v>2019</v>
      </c>
      <c r="B33" s="2">
        <v>0.28599999999999998</v>
      </c>
      <c r="D33" s="3">
        <f t="shared" si="5"/>
        <v>12871.09261836423</v>
      </c>
      <c r="E33" s="3">
        <f t="shared" si="1"/>
        <v>463.35933426111222</v>
      </c>
      <c r="F33" s="3">
        <f t="shared" si="2"/>
        <v>12407.733284103117</v>
      </c>
      <c r="G33" s="3">
        <f t="shared" si="3"/>
        <v>15956.345003356608</v>
      </c>
      <c r="H33" s="4">
        <f t="shared" si="4"/>
        <v>38.6</v>
      </c>
      <c r="J33" s="3"/>
      <c r="K33" s="3"/>
      <c r="L33" s="3"/>
    </row>
    <row r="34" spans="1:14" x14ac:dyDescent="0.15">
      <c r="A34">
        <f t="shared" si="0"/>
        <v>2020</v>
      </c>
      <c r="B34" s="2">
        <v>0.11199999999999999</v>
      </c>
      <c r="D34" s="3">
        <f t="shared" si="5"/>
        <v>15956.345003356608</v>
      </c>
      <c r="E34" s="3">
        <f t="shared" si="1"/>
        <v>574.42842012083781</v>
      </c>
      <c r="F34" s="3">
        <f t="shared" si="2"/>
        <v>15381.91658323577</v>
      </c>
      <c r="G34" s="3">
        <f t="shared" si="3"/>
        <v>17104.691240558179</v>
      </c>
      <c r="H34" s="4">
        <f t="shared" si="4"/>
        <v>47.8</v>
      </c>
      <c r="J34" s="3"/>
      <c r="K34" s="3"/>
      <c r="L34" s="3"/>
    </row>
    <row r="35" spans="1:14" x14ac:dyDescent="0.15">
      <c r="A35">
        <v>2021</v>
      </c>
      <c r="B35" s="2">
        <v>0.31900000000000001</v>
      </c>
      <c r="D35" s="3">
        <f t="shared" si="5"/>
        <v>17104.691240558179</v>
      </c>
      <c r="E35" s="3">
        <f t="shared" si="1"/>
        <v>615.76888466009439</v>
      </c>
      <c r="F35" s="3">
        <f t="shared" si="2"/>
        <v>16488.922355898085</v>
      </c>
      <c r="G35" s="3">
        <f t="shared" si="3"/>
        <v>21748.888587429574</v>
      </c>
      <c r="H35" s="4">
        <f t="shared" si="4"/>
        <v>51.3</v>
      </c>
      <c r="J35" s="3"/>
      <c r="K35" s="3"/>
      <c r="L35" s="3"/>
      <c r="N35" s="3"/>
    </row>
    <row r="36" spans="1:14" x14ac:dyDescent="0.15">
      <c r="A36">
        <v>2022</v>
      </c>
      <c r="B36" s="2">
        <v>-6.0999999999999999E-2</v>
      </c>
      <c r="D36" s="3">
        <f>G35</f>
        <v>21748.888587429574</v>
      </c>
      <c r="E36" s="3">
        <f>D36*$A$1</f>
        <v>782.95998914746463</v>
      </c>
      <c r="F36" s="3">
        <f>D36-E36</f>
        <v>20965.928598282109</v>
      </c>
      <c r="G36" s="3">
        <f>F36*(1+B36)+$I$1</f>
        <v>24687.006953786902</v>
      </c>
      <c r="H36" s="4">
        <f>ROUNDDOWN(E36/12,1)</f>
        <v>65.2</v>
      </c>
      <c r="J36" s="3"/>
      <c r="K36" s="3"/>
      <c r="L36" s="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2022-02-18T05:37:13Z</dcterms:created>
  <dcterms:modified xsi:type="dcterms:W3CDTF">2023-05-08T07:17:20Z</dcterms:modified>
</cp:coreProperties>
</file>